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Экономика\РЫБА\ПРОГРАММА\Формы для разработки МП\чистовик\обсуждения\"/>
    </mc:Choice>
  </mc:AlternateContent>
  <bookViews>
    <workbookView xWindow="0" yWindow="0" windowWidth="23040" windowHeight="8835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H7" i="4"/>
  <c r="I17" i="4" l="1"/>
  <c r="J17" i="4"/>
  <c r="K17" i="4"/>
  <c r="L17" i="4"/>
  <c r="M17" i="4"/>
  <c r="H17" i="4"/>
  <c r="N17" i="4" s="1"/>
  <c r="N18" i="4" l="1"/>
  <c r="H9" i="4"/>
  <c r="N21" i="4"/>
  <c r="N19" i="4" l="1"/>
  <c r="I8" i="4" l="1"/>
  <c r="J8" i="4"/>
  <c r="K8" i="4"/>
  <c r="L8" i="4"/>
  <c r="M8" i="4"/>
  <c r="I9" i="4"/>
  <c r="J9" i="4"/>
  <c r="K9" i="4"/>
  <c r="L9" i="4"/>
  <c r="M9" i="4"/>
  <c r="I10" i="4"/>
  <c r="J10" i="4"/>
  <c r="K10" i="4"/>
  <c r="I11" i="4"/>
  <c r="J11" i="4"/>
  <c r="K11" i="4"/>
  <c r="L11" i="4"/>
  <c r="M11" i="4"/>
  <c r="H11" i="4"/>
  <c r="H8" i="4"/>
  <c r="N11" i="4"/>
  <c r="N8" i="4"/>
  <c r="I7" i="4" l="1"/>
  <c r="K7" i="4"/>
  <c r="J7" i="4"/>
  <c r="L10" i="4" l="1"/>
  <c r="L7" i="4" s="1"/>
  <c r="M10" i="4"/>
  <c r="M7" i="4" s="1"/>
  <c r="N15" i="4"/>
  <c r="N20" i="4" l="1"/>
  <c r="N10" i="4" s="1"/>
  <c r="N14" i="4"/>
  <c r="N9" i="4" s="1"/>
  <c r="N7" i="4" l="1"/>
  <c r="I12" i="4"/>
  <c r="J12" i="4"/>
  <c r="K12" i="4"/>
  <c r="L12" i="4"/>
  <c r="M12" i="4"/>
  <c r="H12" i="4"/>
  <c r="N12" i="4" l="1"/>
</calcChain>
</file>

<file path=xl/sharedStrings.xml><?xml version="1.0" encoding="utf-8"?>
<sst xmlns="http://schemas.openxmlformats.org/spreadsheetml/2006/main" count="114" uniqueCount="82">
  <si>
    <t xml:space="preserve">ПАСПОРТ МУНИЦИПАЛЬНОЙ ПРОГРАММЫ </t>
  </si>
  <si>
    <t>Раздел 1. Основные положения</t>
  </si>
  <si>
    <t>Куратор муниципальной программы</t>
  </si>
  <si>
    <t>Ответственный исполнитель муниципальной программы</t>
  </si>
  <si>
    <t>Соисполнители</t>
  </si>
  <si>
    <t>Участники</t>
  </si>
  <si>
    <t>Период реализации</t>
  </si>
  <si>
    <t xml:space="preserve">Цели/ задачи муниципальной программы </t>
  </si>
  <si>
    <t>Направления (подпрограммы)</t>
  </si>
  <si>
    <t>Объемы финансового обеспечения за весь период реализации</t>
  </si>
  <si>
    <t>Связь с национальными целями развития Российской Федерации/Государственными программами Сахалинской области</t>
  </si>
  <si>
    <t>№ п/п</t>
  </si>
  <si>
    <t>Наименование показателя</t>
  </si>
  <si>
    <t>Единица измерения (по ОКЕИ)</t>
  </si>
  <si>
    <t>Значения показателей</t>
  </si>
  <si>
    <t>Документ</t>
  </si>
  <si>
    <t>Ответственный за достижение показателя</t>
  </si>
  <si>
    <t>Связь с показателями национальных целей</t>
  </si>
  <si>
    <t>план</t>
  </si>
  <si>
    <t xml:space="preserve">Задачи структурного элемента / 
отдельного мероприятия
</t>
  </si>
  <si>
    <t>Краткое описание ожидаемых эффектов от реализации задачи структурного элемента</t>
  </si>
  <si>
    <t>1.</t>
  </si>
  <si>
    <t>1.1.</t>
  </si>
  <si>
    <t>1.2.</t>
  </si>
  <si>
    <t xml:space="preserve">Наименование муниципальной программы, структурного элемента/ источник финансового обеспечения
</t>
  </si>
  <si>
    <t>Объем финансового обеспечения по годам реализации, тыс. рублей</t>
  </si>
  <si>
    <t>Муниципальная программа (всего), в том числе:</t>
  </si>
  <si>
    <t>областной бюджет</t>
  </si>
  <si>
    <t>местный бюджет</t>
  </si>
  <si>
    <t xml:space="preserve">федеральный бюджет 
</t>
  </si>
  <si>
    <t>внебюджетные источники</t>
  </si>
  <si>
    <t>ВСЕГО</t>
  </si>
  <si>
    <t>Уровень показателя (1)</t>
  </si>
  <si>
    <t>Показатель МП, с которым связана задача структурного элемента</t>
  </si>
  <si>
    <t>№      п/п</t>
  </si>
  <si>
    <t>-</t>
  </si>
  <si>
    <t>2026 - 2031 годы</t>
  </si>
  <si>
    <t>Отсутствуют</t>
  </si>
  <si>
    <t>процент</t>
  </si>
  <si>
    <t>Срок реализации (2026 - 2031)</t>
  </si>
  <si>
    <t>ГП</t>
  </si>
  <si>
    <t>МП</t>
  </si>
  <si>
    <t>2.1.</t>
  </si>
  <si>
    <t>2.</t>
  </si>
  <si>
    <t>Государственная программа Сахалинской области "Развитие в Сахалинской области сельского хозяйства и регулирование рынков сельскохозяйственной продукции, сырья и продовольствия", утвержденная постановлением Правительства Сахалинской области от 30.06.2023 № 344;                                                                                                                               Государственная программа Сахалинской области «Развитие торговли и услуг на территории Сахалинской области», утверждена постановлением Правительства Сахалинской области от 30.06.2023 № 341.</t>
  </si>
  <si>
    <t xml:space="preserve">Отдел экономики </t>
  </si>
  <si>
    <t>Цель муниципальной программы    Цель 1 "Достижение индекса производства продукции селького хозяйства (в сопоставимых ценах) в 2031 году  в объеме 103,0 процента к уровню 2023 года"</t>
  </si>
  <si>
    <t>Индекс производства продукции сельского хозяйства (в сопоставимых ценах)</t>
  </si>
  <si>
    <r>
      <rPr>
        <b/>
        <sz val="12"/>
        <rFont val="Times New Roman"/>
        <family val="1"/>
        <charset val="204"/>
      </rPr>
      <t xml:space="preserve">Цель 1: </t>
    </r>
    <r>
      <rPr>
        <sz val="12"/>
        <rFont val="Times New Roman"/>
        <family val="1"/>
        <charset val="204"/>
      </rPr>
      <t xml:space="preserve"> Достижение индекса производства продукции селького хозяйства (в сопоставимых ценах) в 2031 году  в объеме 103,0 процента к уровню 2023 года.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Задача 1:</t>
    </r>
    <r>
      <rPr>
        <sz val="12"/>
        <color theme="1"/>
        <rFont val="Times New Roman"/>
        <family val="1"/>
        <charset val="204"/>
      </rPr>
      <t xml:space="preserve"> Создание благоприятных условий, способствующих эффективности деятельности сельскохозяйственного сектора.</t>
    </r>
  </si>
  <si>
    <t xml:space="preserve">Ответственный за реализацию структурного элемента Отдел экономики </t>
  </si>
  <si>
    <t>Ответственный за реализацию структурного элемента Отдел экономики</t>
  </si>
  <si>
    <t>Создание условий, обеспечивающих рост объема розничного товарооборота</t>
  </si>
  <si>
    <t>Комплекс процессных мероприятий «Создание благоприятных условий, способствующих эффективности деятельности сельскохозяйственного сектора»  (всего), в том числе:</t>
  </si>
  <si>
    <t>Комплекс процессных мероприятий "Создание условий для стабильного функционирования сферы торговли и услуг на территории муниципального образования, для наиболее полного  удовлетворения спроса населения на потребительские товары и услуги по доступным ценам в пределах территориальной доступности" (всего), в том числе:</t>
  </si>
  <si>
    <t>3.1.</t>
  </si>
  <si>
    <t>единиц</t>
  </si>
  <si>
    <t>2.2.</t>
  </si>
  <si>
    <t>Количество хозяйствующих субъектов, получивших субсидию в связи с оказанием населению помывочных услуг в банях и душевых по доступным тарифам</t>
  </si>
  <si>
    <t xml:space="preserve">Создание условий для обеспечения населения помывочными услугами в банях и душевых по доступным тарифам </t>
  </si>
  <si>
    <t>Цель муниципальной программы    Цель 3 "Обеспечение количества хозяйствующих субъектов, получивших субсидию в связи с оказанием населению помывочных услуг в банях и душевых по доступным тарифам, в 2031 году в количестве не менее 1 единицы"</t>
  </si>
  <si>
    <t>Цель муниципальной программы    Цель 2 "Достижение индекса физического объема оборота розничной торговли в 2031 году 106,6% по отношению к базовому значению 2023 года"</t>
  </si>
  <si>
    <t>Базовое значение (2023 год)</t>
  </si>
  <si>
    <t>Индекс физического объема оборота розничной торговли по отношению к базовому значению 2023 года</t>
  </si>
  <si>
    <r>
      <rPr>
        <b/>
        <sz val="12"/>
        <color theme="1"/>
        <rFont val="Times New Roman"/>
        <family val="1"/>
        <charset val="204"/>
      </rPr>
      <t xml:space="preserve">Цель 3: </t>
    </r>
    <r>
      <rPr>
        <sz val="12"/>
        <color theme="1"/>
        <rFont val="Times New Roman"/>
        <family val="1"/>
        <charset val="204"/>
      </rPr>
      <t xml:space="preserve">Обеспечение количества хозяйствующих субъектов, получивших субсидию в связи с оказанием населению помывочных услуг в банях и душевых по доступным тарифам, в 2031 году в количестве не менее 1 единицы.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Задача 1:</t>
    </r>
    <r>
      <rPr>
        <sz val="12"/>
        <color theme="1"/>
        <rFont val="Times New Roman"/>
        <family val="1"/>
        <charset val="204"/>
      </rPr>
      <t xml:space="preserve"> Обеспечение населения помывочными услугами в банях и душевых по доступным тарифам.                                                                                                                     </t>
    </r>
  </si>
  <si>
    <t xml:space="preserve">1. Предоставление субсидии на возмещение части затрат, связанных с осуществлением деятельности социально ориентированных объектов розничной торговли лекарственными средствами и изделия медицинского назначения. </t>
  </si>
  <si>
    <t>2. Организовация и проведение муниципальных мероприятий и конкурсов</t>
  </si>
  <si>
    <t>Предоставление субсидии из бюджета муниципального образования «Городской округ Ногликский» на возмещение недополученных доходов и (или) возмещение затрат в связи с оказанием помывочных услуг в банях и душевых</t>
  </si>
  <si>
    <r>
      <rPr>
        <b/>
        <sz val="12"/>
        <color theme="1"/>
        <rFont val="Times New Roman"/>
        <family val="1"/>
        <charset val="204"/>
      </rPr>
      <t xml:space="preserve">Цель 2: </t>
    </r>
    <r>
      <rPr>
        <sz val="12"/>
        <color theme="1"/>
        <rFont val="Times New Roman"/>
        <family val="1"/>
        <charset val="204"/>
      </rPr>
      <t xml:space="preserve">Достижение индекса физического объема оборота розничной торговли в 2031 году 106,6% по отношению к базовому значению </t>
    </r>
    <r>
      <rPr>
        <sz val="12"/>
        <rFont val="Times New Roman"/>
        <family val="1"/>
        <charset val="204"/>
      </rPr>
      <t xml:space="preserve">2023 года.                                         </t>
    </r>
    <r>
      <rPr>
        <b/>
        <sz val="12"/>
        <rFont val="Times New Roman"/>
        <family val="1"/>
        <charset val="204"/>
      </rPr>
      <t>Задача 1:</t>
    </r>
    <r>
      <rPr>
        <sz val="12"/>
        <rFont val="Times New Roman"/>
        <family val="1"/>
        <charset val="204"/>
      </rPr>
      <t xml:space="preserve"> Создание условий для стабильного функционирования сферы </t>
    </r>
    <r>
      <rPr>
        <sz val="12"/>
        <color theme="1"/>
        <rFont val="Times New Roman"/>
        <family val="1"/>
        <charset val="204"/>
      </rPr>
      <t xml:space="preserve">торговли на территории муниципального образования, для наиболее полного  удовлетворения спроса населения на потребительские товары по доступным ценам в пределах территориальной доступности.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</si>
  <si>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t>65 198,1 тыс.рублей</t>
  </si>
  <si>
    <t xml:space="preserve">Первый вице - мэр муниципального образования Ногликский муниципальный округ Сахалинской области </t>
  </si>
  <si>
    <t>Отдел экономики департамента экономического развития, строительства, жилищно - коммунального и дорожного хозяйства администрации муниципального образования Ногликский муниципальный округ Сахалинской области (далее - отдел экономики)</t>
  </si>
  <si>
    <t xml:space="preserve">Раздел 2. Показатели муниципальной программы "Развитие сельского хозяйства и потребительского рынка муниципального образования Ногликский муниципальный округ Сахалинской области" </t>
  </si>
  <si>
    <t>Раздел 3 Структура муниципальной программы «Развитие сельского хозяйства и потребительского рынка муниципального образования Ногликский муниципальный округ Сахалинской области»</t>
  </si>
  <si>
    <t xml:space="preserve">Куратор проекта Первый вице - мэр муниципального образования Ногликский муниципальный округ Сахалинской области </t>
  </si>
  <si>
    <t xml:space="preserve">Комплекс процессных мероприятий «Создание благоприятных условий, способствующих эффективности деятельности сельскохозяйственного сектора» </t>
  </si>
  <si>
    <t>Создание условий для сохранения и прироста поголовья сельскохозяйственных животных</t>
  </si>
  <si>
    <t xml:space="preserve">1.  Оказана поддержка на развитие  личных подсобных хозяйств.                                            2. Сохранена и увеличена численность поголовья сельскохозяйственных животных и птицы в ЛПХ.                                                                                    
</t>
  </si>
  <si>
    <t xml:space="preserve">Индекс производства продукции сельского хозяйства (в сопоставимых ценах) 
</t>
  </si>
  <si>
    <t>Комплекс процессных мероприятий "Создание условий для стабильного функционирования сферы торговли и услуг на территории муниципального образования, для наиболее полного  удовлетворения спроса населения на потребительские товары по доступным ценам в пределах территориальной доступности"</t>
  </si>
  <si>
    <t>Раздел 4. Финансовое обеспечение муниципальной программы «Развитие сельского хозяйства и потребительского рынка муниципального образования Ногликский муниципальный округ Сахалинской области»</t>
  </si>
  <si>
    <t xml:space="preserve">ПРИЛОЖЕНИЕ 1
к муниципальной программе
«Развитие сельского хозяйства и потребительского рынка 
муниципального образования
Ногликский муниципальный округ Сахалинской области,
утвержденной постановлением
администрации муниципального образования 
Ногликский муниципальный округ Сахалинской области 
от _________ № ______
</t>
  </si>
  <si>
    <t>«Развитие сельского хозяйства и потребительского рынка муниципального образования Ногликский муниципальный округ Сахалинской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</si>
</sst>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4" fontId="2" fillId="3" borderId="1" xfId="0" applyNumberFormat="1" applyFont="1" applyFill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justify" vertical="top" wrapText="1"/>
    </xf>
    <xf numFmtId="0" fontId="9" fillId="0" borderId="1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4" fillId="0" borderId="10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9" fillId="0" borderId="10" xfId="0" applyFont="1" applyBorder="1" applyAlignment="1">
      <alignment wrapText="1"/>
    </xf>
    <xf numFmtId="0" fontId="10" fillId="0" borderId="11" xfId="0" applyFont="1" applyBorder="1" applyAlignment="1"/>
    <xf numFmtId="0" fontId="10" fillId="0" borderId="12" xfId="0" applyFont="1" applyBorder="1" applyAlignment="1"/>
    <xf numFmtId="0" fontId="10" fillId="0" borderId="3" xfId="0" applyFont="1" applyBorder="1" applyAlignment="1"/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3" xfId="0" applyFont="1" applyBorder="1" applyAlignment="1">
      <alignment vertical="top" wrapText="1"/>
    </xf>
    <xf numFmtId="0" fontId="9" fillId="0" borderId="15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11" fillId="0" borderId="15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9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0" fillId="0" borderId="15" xfId="0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9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wrapText="1"/>
    </xf>
    <xf numFmtId="0" fontId="12" fillId="2" borderId="12" xfId="0" applyFont="1" applyFill="1" applyBorder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vertical="center" wrapText="1"/>
    </xf>
    <xf numFmtId="0" fontId="12" fillId="0" borderId="10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12" fillId="3" borderId="10" xfId="0" applyFont="1" applyFill="1" applyBorder="1" applyAlignment="1">
      <alignment wrapText="1"/>
    </xf>
    <xf numFmtId="0" fontId="12" fillId="3" borderId="11" xfId="0" applyFont="1" applyFill="1" applyBorder="1" applyAlignment="1">
      <alignment wrapText="1"/>
    </xf>
    <xf numFmtId="0" fontId="12" fillId="3" borderId="1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abSelected="1" zoomScale="82" zoomScaleNormal="82" workbookViewId="0">
      <selection activeCell="P12" sqref="P12"/>
    </sheetView>
  </sheetViews>
  <sheetFormatPr defaultRowHeight="15" x14ac:dyDescent="0.25"/>
  <cols>
    <col min="8" max="8" width="6.42578125" customWidth="1"/>
    <col min="15" max="15" width="21" customWidth="1"/>
  </cols>
  <sheetData>
    <row r="1" spans="1:15" x14ac:dyDescent="0.25">
      <c r="A1" s="61" t="s">
        <v>80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107.25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6" spans="1:15" ht="15.75" x14ac:dyDescent="0.25">
      <c r="B6" s="36" t="s">
        <v>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39" customHeight="1" x14ac:dyDescent="0.25">
      <c r="B7" s="36" t="s">
        <v>81</v>
      </c>
      <c r="C7" s="36"/>
      <c r="D7" s="36"/>
      <c r="E7" s="36"/>
      <c r="F7" s="36"/>
      <c r="G7" s="36"/>
      <c r="H7" s="36"/>
      <c r="I7" s="36"/>
      <c r="J7" s="36"/>
      <c r="K7" s="37"/>
      <c r="L7" s="37"/>
      <c r="M7" s="37"/>
      <c r="N7" s="37"/>
      <c r="O7" s="37"/>
    </row>
    <row r="8" spans="1:15" ht="15.75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.6" customHeight="1" x14ac:dyDescent="0.25">
      <c r="B9" s="63" t="s">
        <v>1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1:15" ht="15.6" customHeight="1" x14ac:dyDescent="0.25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48.75" customHeight="1" x14ac:dyDescent="0.25">
      <c r="B11" s="52" t="s">
        <v>2</v>
      </c>
      <c r="C11" s="57"/>
      <c r="D11" s="57"/>
      <c r="E11" s="57"/>
      <c r="F11" s="57"/>
      <c r="G11" s="57"/>
      <c r="H11" s="57"/>
      <c r="I11" s="52" t="s">
        <v>69</v>
      </c>
      <c r="J11" s="57"/>
      <c r="K11" s="57"/>
      <c r="L11" s="57"/>
      <c r="M11" s="57"/>
      <c r="N11" s="57"/>
      <c r="O11" s="57"/>
    </row>
    <row r="12" spans="1:15" ht="69.75" customHeight="1" x14ac:dyDescent="0.25">
      <c r="B12" s="58" t="s">
        <v>3</v>
      </c>
      <c r="C12" s="59"/>
      <c r="D12" s="59"/>
      <c r="E12" s="59"/>
      <c r="F12" s="59"/>
      <c r="G12" s="59"/>
      <c r="H12" s="60"/>
      <c r="I12" s="41" t="s">
        <v>70</v>
      </c>
      <c r="J12" s="65"/>
      <c r="K12" s="65"/>
      <c r="L12" s="65"/>
      <c r="M12" s="65"/>
      <c r="N12" s="65"/>
      <c r="O12" s="66"/>
    </row>
    <row r="13" spans="1:15" ht="46.5" customHeight="1" x14ac:dyDescent="0.25">
      <c r="B13" s="58" t="s">
        <v>4</v>
      </c>
      <c r="C13" s="59"/>
      <c r="D13" s="59"/>
      <c r="E13" s="59"/>
      <c r="F13" s="59"/>
      <c r="G13" s="59"/>
      <c r="H13" s="60"/>
      <c r="I13" s="58" t="s">
        <v>37</v>
      </c>
      <c r="J13" s="59"/>
      <c r="K13" s="59"/>
      <c r="L13" s="59"/>
      <c r="M13" s="59"/>
      <c r="N13" s="59"/>
      <c r="O13" s="60"/>
    </row>
    <row r="14" spans="1:15" ht="48.75" customHeight="1" x14ac:dyDescent="0.25">
      <c r="B14" s="58" t="s">
        <v>5</v>
      </c>
      <c r="C14" s="59"/>
      <c r="D14" s="59"/>
      <c r="E14" s="59"/>
      <c r="F14" s="59"/>
      <c r="G14" s="59"/>
      <c r="H14" s="60"/>
      <c r="I14" s="58" t="s">
        <v>37</v>
      </c>
      <c r="J14" s="59"/>
      <c r="K14" s="59"/>
      <c r="L14" s="59"/>
      <c r="M14" s="59"/>
      <c r="N14" s="59"/>
      <c r="O14" s="60"/>
    </row>
    <row r="15" spans="1:15" x14ac:dyDescent="0.25">
      <c r="B15" s="38" t="s">
        <v>6</v>
      </c>
      <c r="C15" s="47"/>
      <c r="D15" s="47"/>
      <c r="E15" s="47"/>
      <c r="F15" s="47"/>
      <c r="G15" s="47"/>
      <c r="H15" s="48"/>
      <c r="I15" s="41" t="s">
        <v>36</v>
      </c>
      <c r="J15" s="65"/>
      <c r="K15" s="65"/>
      <c r="L15" s="65"/>
      <c r="M15" s="65"/>
      <c r="N15" s="65"/>
      <c r="O15" s="66"/>
    </row>
    <row r="16" spans="1:15" ht="15" customHeight="1" x14ac:dyDescent="0.25">
      <c r="B16" s="67" t="s">
        <v>7</v>
      </c>
      <c r="C16" s="68"/>
      <c r="D16" s="68"/>
      <c r="E16" s="68"/>
      <c r="F16" s="68"/>
      <c r="G16" s="68"/>
      <c r="H16" s="69"/>
      <c r="I16" s="67" t="s">
        <v>48</v>
      </c>
      <c r="J16" s="76"/>
      <c r="K16" s="76"/>
      <c r="L16" s="76"/>
      <c r="M16" s="76"/>
      <c r="N16" s="76"/>
      <c r="O16" s="77"/>
    </row>
    <row r="17" spans="2:16" ht="68.25" customHeight="1" x14ac:dyDescent="0.25">
      <c r="B17" s="70"/>
      <c r="C17" s="71"/>
      <c r="D17" s="71"/>
      <c r="E17" s="71"/>
      <c r="F17" s="71"/>
      <c r="G17" s="71"/>
      <c r="H17" s="72"/>
      <c r="I17" s="78"/>
      <c r="J17" s="79"/>
      <c r="K17" s="79"/>
      <c r="L17" s="79"/>
      <c r="M17" s="79"/>
      <c r="N17" s="79"/>
      <c r="O17" s="80"/>
    </row>
    <row r="18" spans="2:16" ht="21.75" hidden="1" customHeight="1" x14ac:dyDescent="0.25">
      <c r="B18" s="70"/>
      <c r="C18" s="71"/>
      <c r="D18" s="71"/>
      <c r="E18" s="71"/>
      <c r="F18" s="71"/>
      <c r="G18" s="71"/>
      <c r="H18" s="72"/>
      <c r="I18" s="81"/>
      <c r="J18" s="82"/>
      <c r="K18" s="82"/>
      <c r="L18" s="82"/>
      <c r="M18" s="82"/>
      <c r="N18" s="82"/>
      <c r="O18" s="83"/>
    </row>
    <row r="19" spans="2:16" ht="105" customHeight="1" x14ac:dyDescent="0.25">
      <c r="B19" s="70"/>
      <c r="C19" s="71"/>
      <c r="D19" s="71"/>
      <c r="E19" s="71"/>
      <c r="F19" s="71"/>
      <c r="G19" s="71"/>
      <c r="H19" s="72"/>
      <c r="I19" s="44" t="s">
        <v>67</v>
      </c>
      <c r="J19" s="45"/>
      <c r="K19" s="45"/>
      <c r="L19" s="45"/>
      <c r="M19" s="45"/>
      <c r="N19" s="45"/>
      <c r="O19" s="46"/>
    </row>
    <row r="20" spans="2:16" ht="106.5" customHeight="1" x14ac:dyDescent="0.25">
      <c r="B20" s="73"/>
      <c r="C20" s="74"/>
      <c r="D20" s="74"/>
      <c r="E20" s="74"/>
      <c r="F20" s="74"/>
      <c r="G20" s="74"/>
      <c r="H20" s="75"/>
      <c r="I20" s="54" t="s">
        <v>63</v>
      </c>
      <c r="J20" s="55"/>
      <c r="K20" s="55"/>
      <c r="L20" s="55"/>
      <c r="M20" s="55"/>
      <c r="N20" s="55"/>
      <c r="O20" s="56"/>
    </row>
    <row r="21" spans="2:16" ht="15.75" x14ac:dyDescent="0.25">
      <c r="B21" s="38" t="s">
        <v>8</v>
      </c>
      <c r="C21" s="39"/>
      <c r="D21" s="39"/>
      <c r="E21" s="39"/>
      <c r="F21" s="39"/>
      <c r="G21" s="39"/>
      <c r="H21" s="40"/>
      <c r="I21" s="41" t="s">
        <v>37</v>
      </c>
      <c r="J21" s="42"/>
      <c r="K21" s="42"/>
      <c r="L21" s="42"/>
      <c r="M21" s="42"/>
      <c r="N21" s="42"/>
      <c r="O21" s="43"/>
    </row>
    <row r="22" spans="2:16" ht="38.25" customHeight="1" x14ac:dyDescent="0.25">
      <c r="B22" s="38" t="s">
        <v>9</v>
      </c>
      <c r="C22" s="47"/>
      <c r="D22" s="47"/>
      <c r="E22" s="47"/>
      <c r="F22" s="47"/>
      <c r="G22" s="47"/>
      <c r="H22" s="48"/>
      <c r="I22" s="49" t="s">
        <v>68</v>
      </c>
      <c r="J22" s="50"/>
      <c r="K22" s="50"/>
      <c r="L22" s="50"/>
      <c r="M22" s="50"/>
      <c r="N22" s="50"/>
      <c r="O22" s="51"/>
    </row>
    <row r="23" spans="2:16" ht="118.5" customHeight="1" x14ac:dyDescent="0.25">
      <c r="B23" s="52" t="s">
        <v>10</v>
      </c>
      <c r="C23" s="52"/>
      <c r="D23" s="52"/>
      <c r="E23" s="52"/>
      <c r="F23" s="52"/>
      <c r="G23" s="52"/>
      <c r="H23" s="52"/>
      <c r="I23" s="53" t="s">
        <v>44</v>
      </c>
      <c r="J23" s="53"/>
      <c r="K23" s="53"/>
      <c r="L23" s="53"/>
      <c r="M23" s="53"/>
      <c r="N23" s="53"/>
      <c r="O23" s="53"/>
    </row>
    <row r="24" spans="2:16" ht="15.75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2:16" ht="15.75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2:16" ht="15.75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2:16" ht="15.75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2:16" ht="15.7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2:16" ht="15.75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6" ht="15.75" x14ac:dyDescent="0.25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</row>
    <row r="31" spans="2:16" ht="15.75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6" ht="15.75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ht="15.75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ht="15.75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ht="15.75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ht="15.75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ht="15.75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ht="15.75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ht="15.75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ht="15.75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 ht="15.7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</sheetData>
  <mergeCells count="25">
    <mergeCell ref="I14:O14"/>
    <mergeCell ref="B13:H13"/>
    <mergeCell ref="B14:H14"/>
    <mergeCell ref="B15:H15"/>
    <mergeCell ref="I15:O15"/>
    <mergeCell ref="I13:O13"/>
    <mergeCell ref="B7:O7"/>
    <mergeCell ref="B11:H11"/>
    <mergeCell ref="I11:O11"/>
    <mergeCell ref="B12:H12"/>
    <mergeCell ref="A1:O4"/>
    <mergeCell ref="B6:O6"/>
    <mergeCell ref="B9:O9"/>
    <mergeCell ref="I12:O12"/>
    <mergeCell ref="B30:P30"/>
    <mergeCell ref="B21:H21"/>
    <mergeCell ref="I21:O21"/>
    <mergeCell ref="I19:O19"/>
    <mergeCell ref="B22:H22"/>
    <mergeCell ref="I22:O22"/>
    <mergeCell ref="B23:H23"/>
    <mergeCell ref="I23:O23"/>
    <mergeCell ref="I20:O20"/>
    <mergeCell ref="B16:H20"/>
    <mergeCell ref="I16:O18"/>
  </mergeCells>
  <pageMargins left="0.25" right="0.25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zoomScale="102" zoomScaleNormal="102" workbookViewId="0">
      <selection activeCell="R10" sqref="R10"/>
    </sheetView>
  </sheetViews>
  <sheetFormatPr defaultRowHeight="15" x14ac:dyDescent="0.25"/>
  <cols>
    <col min="1" max="1" width="6.5703125" customWidth="1"/>
    <col min="2" max="2" width="25" customWidth="1"/>
    <col min="3" max="3" width="9.7109375" customWidth="1"/>
    <col min="4" max="4" width="10" customWidth="1"/>
    <col min="5" max="5" width="10.140625" customWidth="1"/>
    <col min="7" max="7" width="7.85546875" customWidth="1"/>
    <col min="12" max="12" width="30.5703125" customWidth="1"/>
    <col min="13" max="13" width="19.5703125" customWidth="1"/>
    <col min="14" max="14" width="31.7109375" customWidth="1"/>
    <col min="15" max="15" width="14.28515625" customWidth="1"/>
  </cols>
  <sheetData>
    <row r="1" spans="1:15" ht="12" customHeight="1" x14ac:dyDescent="0.25"/>
    <row r="2" spans="1:15" hidden="1" x14ac:dyDescent="0.25"/>
    <row r="3" spans="1:15" ht="36.75" customHeight="1" x14ac:dyDescent="0.25">
      <c r="A3" s="89" t="s">
        <v>71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5" spans="1:15" x14ac:dyDescent="0.25">
      <c r="A5" s="91" t="s">
        <v>11</v>
      </c>
      <c r="B5" s="94" t="s">
        <v>12</v>
      </c>
      <c r="C5" s="94" t="s">
        <v>32</v>
      </c>
      <c r="D5" s="94" t="s">
        <v>13</v>
      </c>
      <c r="E5" s="94" t="s">
        <v>61</v>
      </c>
      <c r="F5" s="99" t="s">
        <v>14</v>
      </c>
      <c r="G5" s="100"/>
      <c r="H5" s="100"/>
      <c r="I5" s="100"/>
      <c r="J5" s="100"/>
      <c r="K5" s="101"/>
      <c r="L5" s="104" t="s">
        <v>15</v>
      </c>
      <c r="M5" s="94" t="s">
        <v>16</v>
      </c>
      <c r="N5" s="94" t="s">
        <v>17</v>
      </c>
    </row>
    <row r="6" spans="1:15" x14ac:dyDescent="0.25">
      <c r="A6" s="92"/>
      <c r="B6" s="95"/>
      <c r="C6" s="95"/>
      <c r="D6" s="97"/>
      <c r="E6" s="97"/>
      <c r="F6" s="17">
        <v>2026</v>
      </c>
      <c r="G6" s="17">
        <v>2027</v>
      </c>
      <c r="H6" s="17">
        <v>2028</v>
      </c>
      <c r="I6" s="17">
        <v>2029</v>
      </c>
      <c r="J6" s="17">
        <v>2030</v>
      </c>
      <c r="K6" s="17">
        <v>2031</v>
      </c>
      <c r="L6" s="105"/>
      <c r="M6" s="107"/>
      <c r="N6" s="102"/>
    </row>
    <row r="7" spans="1:15" ht="26.25" customHeight="1" x14ac:dyDescent="0.25">
      <c r="A7" s="93"/>
      <c r="B7" s="96"/>
      <c r="C7" s="96"/>
      <c r="D7" s="98"/>
      <c r="E7" s="98"/>
      <c r="F7" s="17" t="s">
        <v>18</v>
      </c>
      <c r="G7" s="17" t="s">
        <v>18</v>
      </c>
      <c r="H7" s="17" t="s">
        <v>18</v>
      </c>
      <c r="I7" s="17" t="s">
        <v>18</v>
      </c>
      <c r="J7" s="17" t="s">
        <v>18</v>
      </c>
      <c r="K7" s="17" t="s">
        <v>18</v>
      </c>
      <c r="L7" s="106"/>
      <c r="M7" s="108"/>
      <c r="N7" s="103"/>
    </row>
    <row r="8" spans="1:15" x14ac:dyDescent="0.25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L8" s="18">
        <v>12</v>
      </c>
      <c r="M8" s="18">
        <v>13</v>
      </c>
      <c r="N8" s="18">
        <v>14</v>
      </c>
    </row>
    <row r="9" spans="1:15" ht="31.5" customHeight="1" x14ac:dyDescent="0.25">
      <c r="A9" s="85" t="s">
        <v>46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7"/>
    </row>
    <row r="10" spans="1:15" ht="76.5" customHeight="1" x14ac:dyDescent="0.25">
      <c r="A10" s="19" t="s">
        <v>22</v>
      </c>
      <c r="B10" s="20" t="s">
        <v>47</v>
      </c>
      <c r="C10" s="21" t="s">
        <v>40</v>
      </c>
      <c r="D10" s="21" t="s">
        <v>38</v>
      </c>
      <c r="E10" s="22">
        <v>100</v>
      </c>
      <c r="F10" s="22">
        <v>100.5</v>
      </c>
      <c r="G10" s="22">
        <v>101</v>
      </c>
      <c r="H10" s="22">
        <v>101.5</v>
      </c>
      <c r="I10" s="22">
        <v>102</v>
      </c>
      <c r="J10" s="22">
        <v>102.5</v>
      </c>
      <c r="K10" s="22">
        <v>103</v>
      </c>
      <c r="L10" s="23" t="s">
        <v>35</v>
      </c>
      <c r="M10" s="23" t="s">
        <v>45</v>
      </c>
      <c r="N10" s="23" t="s">
        <v>35</v>
      </c>
    </row>
    <row r="11" spans="1:15" ht="14.45" customHeight="1" x14ac:dyDescent="0.25">
      <c r="A11" s="85" t="s">
        <v>60</v>
      </c>
      <c r="B11" s="88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7"/>
    </row>
    <row r="12" spans="1:15" ht="72.75" customHeight="1" x14ac:dyDescent="0.25">
      <c r="A12" s="24" t="s">
        <v>42</v>
      </c>
      <c r="B12" s="25" t="s">
        <v>62</v>
      </c>
      <c r="C12" s="26" t="s">
        <v>41</v>
      </c>
      <c r="D12" s="21" t="s">
        <v>38</v>
      </c>
      <c r="E12" s="21">
        <v>100</v>
      </c>
      <c r="F12" s="21">
        <v>103</v>
      </c>
      <c r="G12" s="21">
        <v>103.6</v>
      </c>
      <c r="H12" s="21">
        <v>104.4</v>
      </c>
      <c r="I12" s="21">
        <v>105.2</v>
      </c>
      <c r="J12" s="21">
        <v>106</v>
      </c>
      <c r="K12" s="21">
        <v>106.6</v>
      </c>
      <c r="L12" s="23" t="s">
        <v>35</v>
      </c>
      <c r="M12" s="23" t="s">
        <v>45</v>
      </c>
      <c r="N12" s="23" t="s">
        <v>35</v>
      </c>
    </row>
    <row r="13" spans="1:15" ht="25.5" customHeight="1" x14ac:dyDescent="0.25">
      <c r="A13" s="84" t="s">
        <v>59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</row>
    <row r="14" spans="1:15" ht="89.25" x14ac:dyDescent="0.25">
      <c r="A14" s="10" t="s">
        <v>54</v>
      </c>
      <c r="B14" s="11" t="s">
        <v>57</v>
      </c>
      <c r="C14" s="10" t="s">
        <v>41</v>
      </c>
      <c r="D14" s="10" t="s">
        <v>55</v>
      </c>
      <c r="E14" s="10">
        <v>1</v>
      </c>
      <c r="F14" s="10">
        <v>1</v>
      </c>
      <c r="G14" s="10">
        <v>1</v>
      </c>
      <c r="H14" s="10">
        <v>1</v>
      </c>
      <c r="I14" s="10">
        <v>1</v>
      </c>
      <c r="J14" s="10">
        <v>1</v>
      </c>
      <c r="K14" s="10">
        <v>1</v>
      </c>
      <c r="L14" s="10" t="s">
        <v>35</v>
      </c>
      <c r="M14" s="13" t="s">
        <v>45</v>
      </c>
      <c r="N14" s="16" t="s">
        <v>35</v>
      </c>
    </row>
  </sheetData>
  <mergeCells count="13">
    <mergeCell ref="A13:N13"/>
    <mergeCell ref="A9:N9"/>
    <mergeCell ref="A11:N11"/>
    <mergeCell ref="A3:O3"/>
    <mergeCell ref="A5:A7"/>
    <mergeCell ref="B5:B7"/>
    <mergeCell ref="C5:C7"/>
    <mergeCell ref="D5:D7"/>
    <mergeCell ref="E5:E7"/>
    <mergeCell ref="F5:K5"/>
    <mergeCell ref="N5:N7"/>
    <mergeCell ref="L5:L7"/>
    <mergeCell ref="M5:M7"/>
  </mergeCells>
  <pageMargins left="0.25" right="0.25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2"/>
  <sheetViews>
    <sheetView topLeftCell="A13" workbookViewId="0">
      <selection activeCell="T25" sqref="T25"/>
    </sheetView>
  </sheetViews>
  <sheetFormatPr defaultRowHeight="15" x14ac:dyDescent="0.25"/>
  <cols>
    <col min="1" max="1" width="6.42578125" style="12" customWidth="1"/>
    <col min="2" max="5" width="9.140625" style="12"/>
    <col min="6" max="6" width="5" style="12" customWidth="1"/>
    <col min="7" max="10" width="9.140625" style="12"/>
    <col min="11" max="11" width="4.7109375" style="12" customWidth="1"/>
    <col min="12" max="14" width="9.140625" style="12"/>
    <col min="15" max="15" width="14.85546875" style="12" customWidth="1"/>
    <col min="16" max="16384" width="9.140625" style="12"/>
  </cols>
  <sheetData>
    <row r="2" spans="1:15" ht="0.75" customHeight="1" x14ac:dyDescent="0.25"/>
    <row r="3" spans="1:15" ht="36" customHeight="1" x14ac:dyDescent="0.25">
      <c r="A3" s="146" t="s">
        <v>72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</row>
    <row r="4" spans="1:15" x14ac:dyDescent="0.25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28"/>
    </row>
    <row r="5" spans="1:15" ht="40.9" customHeight="1" x14ac:dyDescent="0.25">
      <c r="A5" s="29" t="s">
        <v>34</v>
      </c>
      <c r="B5" s="117" t="s">
        <v>19</v>
      </c>
      <c r="C5" s="118"/>
      <c r="D5" s="118"/>
      <c r="E5" s="118"/>
      <c r="F5" s="119"/>
      <c r="G5" s="117" t="s">
        <v>20</v>
      </c>
      <c r="H5" s="118"/>
      <c r="I5" s="118"/>
      <c r="J5" s="118"/>
      <c r="K5" s="119"/>
      <c r="L5" s="128" t="s">
        <v>33</v>
      </c>
      <c r="M5" s="128"/>
      <c r="N5" s="128"/>
      <c r="O5" s="128"/>
    </row>
    <row r="6" spans="1:15" x14ac:dyDescent="0.25">
      <c r="A6" s="30">
        <v>1</v>
      </c>
      <c r="B6" s="117">
        <v>2</v>
      </c>
      <c r="C6" s="118"/>
      <c r="D6" s="118"/>
      <c r="E6" s="118"/>
      <c r="F6" s="119"/>
      <c r="G6" s="120">
        <v>3</v>
      </c>
      <c r="H6" s="121"/>
      <c r="I6" s="121"/>
      <c r="J6" s="121"/>
      <c r="K6" s="122"/>
      <c r="L6" s="123">
        <v>4</v>
      </c>
      <c r="M6" s="124"/>
      <c r="N6" s="124"/>
      <c r="O6" s="125"/>
    </row>
    <row r="7" spans="1:15" ht="30.75" customHeight="1" x14ac:dyDescent="0.25">
      <c r="A7" s="30">
        <v>1</v>
      </c>
      <c r="B7" s="147" t="s">
        <v>74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1:15" ht="29.25" customHeight="1" x14ac:dyDescent="0.25">
      <c r="A8" s="31"/>
      <c r="B8" s="126" t="s">
        <v>73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</row>
    <row r="9" spans="1:15" ht="32.25" customHeight="1" x14ac:dyDescent="0.25">
      <c r="A9" s="32"/>
      <c r="B9" s="132" t="s">
        <v>49</v>
      </c>
      <c r="C9" s="133"/>
      <c r="D9" s="133"/>
      <c r="E9" s="133"/>
      <c r="F9" s="133"/>
      <c r="G9" s="133"/>
      <c r="H9" s="133"/>
      <c r="I9" s="133"/>
      <c r="J9" s="133"/>
      <c r="K9" s="134"/>
      <c r="L9" s="128" t="s">
        <v>39</v>
      </c>
      <c r="M9" s="128"/>
      <c r="N9" s="128"/>
      <c r="O9" s="128"/>
    </row>
    <row r="10" spans="1:15" ht="87.75" customHeight="1" x14ac:dyDescent="0.25">
      <c r="A10" s="30" t="s">
        <v>22</v>
      </c>
      <c r="B10" s="126" t="s">
        <v>75</v>
      </c>
      <c r="C10" s="126"/>
      <c r="D10" s="126"/>
      <c r="E10" s="126"/>
      <c r="F10" s="126"/>
      <c r="G10" s="126" t="s">
        <v>76</v>
      </c>
      <c r="H10" s="126"/>
      <c r="I10" s="126"/>
      <c r="J10" s="126"/>
      <c r="K10" s="126"/>
      <c r="L10" s="149" t="s">
        <v>77</v>
      </c>
      <c r="M10" s="149"/>
      <c r="N10" s="149"/>
      <c r="O10" s="149"/>
    </row>
    <row r="11" spans="1:15" ht="59.25" customHeight="1" x14ac:dyDescent="0.25">
      <c r="A11" s="29" t="s">
        <v>43</v>
      </c>
      <c r="B11" s="142" t="s">
        <v>78</v>
      </c>
      <c r="C11" s="143"/>
      <c r="D11" s="143"/>
      <c r="E11" s="143"/>
      <c r="F11" s="143"/>
      <c r="G11" s="144"/>
      <c r="H11" s="144"/>
      <c r="I11" s="144"/>
      <c r="J11" s="144"/>
      <c r="K11" s="144"/>
      <c r="L11" s="144"/>
      <c r="M11" s="144"/>
      <c r="N11" s="144"/>
      <c r="O11" s="145"/>
    </row>
    <row r="12" spans="1:15" ht="33.75" customHeight="1" x14ac:dyDescent="0.25">
      <c r="A12" s="33"/>
      <c r="B12" s="126" t="s">
        <v>73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</row>
    <row r="13" spans="1:15" ht="25.5" customHeight="1" x14ac:dyDescent="0.25">
      <c r="A13" s="33"/>
      <c r="B13" s="126" t="s">
        <v>50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8" t="s">
        <v>39</v>
      </c>
      <c r="M13" s="128"/>
      <c r="N13" s="128"/>
      <c r="O13" s="128"/>
    </row>
    <row r="14" spans="1:15" ht="93.75" customHeight="1" x14ac:dyDescent="0.25">
      <c r="A14" s="109" t="s">
        <v>42</v>
      </c>
      <c r="B14" s="135" t="s">
        <v>51</v>
      </c>
      <c r="C14" s="136"/>
      <c r="D14" s="136"/>
      <c r="E14" s="136"/>
      <c r="F14" s="137"/>
      <c r="G14" s="132" t="s">
        <v>64</v>
      </c>
      <c r="H14" s="133"/>
      <c r="I14" s="133"/>
      <c r="J14" s="133"/>
      <c r="K14" s="134"/>
      <c r="L14" s="111" t="s">
        <v>62</v>
      </c>
      <c r="M14" s="112"/>
      <c r="N14" s="112"/>
      <c r="O14" s="113"/>
    </row>
    <row r="15" spans="1:15" ht="32.25" customHeight="1" x14ac:dyDescent="0.25">
      <c r="A15" s="110"/>
      <c r="B15" s="138"/>
      <c r="C15" s="139"/>
      <c r="D15" s="139"/>
      <c r="E15" s="139"/>
      <c r="F15" s="140"/>
      <c r="G15" s="129" t="s">
        <v>65</v>
      </c>
      <c r="H15" s="130"/>
      <c r="I15" s="130"/>
      <c r="J15" s="130"/>
      <c r="K15" s="131"/>
      <c r="L15" s="114"/>
      <c r="M15" s="115"/>
      <c r="N15" s="115"/>
      <c r="O15" s="116"/>
    </row>
    <row r="16" spans="1:15" ht="120" customHeight="1" x14ac:dyDescent="0.25">
      <c r="A16" s="34" t="s">
        <v>56</v>
      </c>
      <c r="B16" s="141" t="s">
        <v>58</v>
      </c>
      <c r="C16" s="141"/>
      <c r="D16" s="141"/>
      <c r="E16" s="141"/>
      <c r="F16" s="141"/>
      <c r="G16" s="141" t="s">
        <v>66</v>
      </c>
      <c r="H16" s="141"/>
      <c r="I16" s="141"/>
      <c r="J16" s="141"/>
      <c r="K16" s="141"/>
      <c r="L16" s="141" t="s">
        <v>57</v>
      </c>
      <c r="M16" s="141"/>
      <c r="N16" s="141"/>
      <c r="O16" s="141"/>
    </row>
    <row r="17" spans="1:15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28"/>
    </row>
    <row r="18" spans="1:15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28"/>
    </row>
    <row r="19" spans="1:15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5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5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5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5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5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5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5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5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5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5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27">
    <mergeCell ref="B16:F16"/>
    <mergeCell ref="G16:K16"/>
    <mergeCell ref="L16:O16"/>
    <mergeCell ref="B11:O11"/>
    <mergeCell ref="A3:O3"/>
    <mergeCell ref="B5:F5"/>
    <mergeCell ref="B10:F10"/>
    <mergeCell ref="B7:O7"/>
    <mergeCell ref="B8:O8"/>
    <mergeCell ref="B9:K9"/>
    <mergeCell ref="L9:O9"/>
    <mergeCell ref="A4:N4"/>
    <mergeCell ref="L5:O5"/>
    <mergeCell ref="L10:O10"/>
    <mergeCell ref="G5:K5"/>
    <mergeCell ref="G10:K10"/>
    <mergeCell ref="A14:A15"/>
    <mergeCell ref="L14:O15"/>
    <mergeCell ref="B6:F6"/>
    <mergeCell ref="G6:K6"/>
    <mergeCell ref="L6:O6"/>
    <mergeCell ref="B12:O12"/>
    <mergeCell ref="B13:K13"/>
    <mergeCell ref="L13:O13"/>
    <mergeCell ref="G15:K15"/>
    <mergeCell ref="G14:K14"/>
    <mergeCell ref="B14:F15"/>
  </mergeCells>
  <pageMargins left="0.7" right="0.7" top="0.75" bottom="0.75" header="0.3" footer="0.3"/>
  <pageSetup paperSize="9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1"/>
  <sheetViews>
    <sheetView workbookViewId="0">
      <selection activeCell="L23" sqref="L23"/>
    </sheetView>
  </sheetViews>
  <sheetFormatPr defaultRowHeight="15" x14ac:dyDescent="0.25"/>
  <cols>
    <col min="1" max="1" width="5.5703125" style="12" customWidth="1"/>
    <col min="2" max="6" width="9.140625" style="12"/>
    <col min="7" max="7" width="18.5703125" style="12" customWidth="1"/>
    <col min="8" max="8" width="9.140625" style="12"/>
    <col min="9" max="9" width="9.140625" style="12" customWidth="1"/>
    <col min="10" max="10" width="9.5703125" style="12" bestFit="1" customWidth="1"/>
    <col min="11" max="13" width="9.140625" style="12"/>
    <col min="14" max="14" width="11.28515625" style="12" customWidth="1"/>
    <col min="15" max="16384" width="9.140625" style="12"/>
  </cols>
  <sheetData>
    <row r="2" spans="1:14" ht="33" customHeight="1" x14ac:dyDescent="0.25">
      <c r="A2" s="156" t="s">
        <v>79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4" spans="1:14" ht="20.45" customHeight="1" x14ac:dyDescent="0.25">
      <c r="A4" s="160" t="s">
        <v>11</v>
      </c>
      <c r="B4" s="162" t="s">
        <v>24</v>
      </c>
      <c r="C4" s="163"/>
      <c r="D4" s="163"/>
      <c r="E4" s="163"/>
      <c r="F4" s="163"/>
      <c r="G4" s="164"/>
      <c r="H4" s="157" t="s">
        <v>25</v>
      </c>
      <c r="I4" s="158"/>
      <c r="J4" s="158"/>
      <c r="K4" s="158"/>
      <c r="L4" s="158"/>
      <c r="M4" s="158"/>
      <c r="N4" s="159"/>
    </row>
    <row r="5" spans="1:14" ht="22.9" customHeight="1" x14ac:dyDescent="0.25">
      <c r="A5" s="161"/>
      <c r="B5" s="165"/>
      <c r="C5" s="166"/>
      <c r="D5" s="166"/>
      <c r="E5" s="166"/>
      <c r="F5" s="166"/>
      <c r="G5" s="167"/>
      <c r="H5" s="9">
        <v>2026</v>
      </c>
      <c r="I5" s="9">
        <v>2027</v>
      </c>
      <c r="J5" s="9">
        <v>2028</v>
      </c>
      <c r="K5" s="9">
        <v>2029</v>
      </c>
      <c r="L5" s="9">
        <v>2030</v>
      </c>
      <c r="M5" s="9">
        <v>2031</v>
      </c>
      <c r="N5" s="9" t="s">
        <v>31</v>
      </c>
    </row>
    <row r="6" spans="1:14" x14ac:dyDescent="0.25">
      <c r="A6" s="7">
        <v>1</v>
      </c>
      <c r="B6" s="168">
        <v>2</v>
      </c>
      <c r="C6" s="169"/>
      <c r="D6" s="169"/>
      <c r="E6" s="169"/>
      <c r="F6" s="169"/>
      <c r="G6" s="170"/>
      <c r="H6" s="7">
        <v>3</v>
      </c>
      <c r="I6" s="7">
        <v>4</v>
      </c>
      <c r="J6" s="7">
        <v>5</v>
      </c>
      <c r="K6" s="7">
        <v>6</v>
      </c>
      <c r="L6" s="7">
        <v>7</v>
      </c>
      <c r="M6" s="7">
        <v>8</v>
      </c>
      <c r="N6" s="7">
        <v>9</v>
      </c>
    </row>
    <row r="7" spans="1:14" x14ac:dyDescent="0.25">
      <c r="A7" s="27" t="s">
        <v>21</v>
      </c>
      <c r="B7" s="171" t="s">
        <v>26</v>
      </c>
      <c r="C7" s="172"/>
      <c r="D7" s="172"/>
      <c r="E7" s="172"/>
      <c r="F7" s="172"/>
      <c r="G7" s="173"/>
      <c r="H7" s="14">
        <f>SUM(H8:H11)</f>
        <v>14441.199999999999</v>
      </c>
      <c r="I7" s="14">
        <f t="shared" ref="I7:M7" si="0">SUM(I8:I11)</f>
        <v>9717.7999999999993</v>
      </c>
      <c r="J7" s="14">
        <f t="shared" si="0"/>
        <v>9644.9</v>
      </c>
      <c r="K7" s="14">
        <f t="shared" si="0"/>
        <v>10152.1</v>
      </c>
      <c r="L7" s="14">
        <f t="shared" si="0"/>
        <v>10353.200000000001</v>
      </c>
      <c r="M7" s="14">
        <f t="shared" si="0"/>
        <v>10888.9</v>
      </c>
      <c r="N7" s="14">
        <f>SUM(N8:N11)</f>
        <v>65198.100000000006</v>
      </c>
    </row>
    <row r="8" spans="1:14" x14ac:dyDescent="0.25">
      <c r="A8" s="7"/>
      <c r="B8" s="153" t="s">
        <v>29</v>
      </c>
      <c r="C8" s="154"/>
      <c r="D8" s="154"/>
      <c r="E8" s="154"/>
      <c r="F8" s="154"/>
      <c r="G8" s="155"/>
      <c r="H8" s="8">
        <f>H13+H18</f>
        <v>0</v>
      </c>
      <c r="I8" s="8">
        <f t="shared" ref="I8:N8" si="1">I13+I18</f>
        <v>0</v>
      </c>
      <c r="J8" s="8">
        <f t="shared" si="1"/>
        <v>0</v>
      </c>
      <c r="K8" s="8">
        <f t="shared" si="1"/>
        <v>0</v>
      </c>
      <c r="L8" s="8">
        <f t="shared" si="1"/>
        <v>0</v>
      </c>
      <c r="M8" s="8">
        <f t="shared" si="1"/>
        <v>0</v>
      </c>
      <c r="N8" s="8">
        <f t="shared" si="1"/>
        <v>0</v>
      </c>
    </row>
    <row r="9" spans="1:14" x14ac:dyDescent="0.25">
      <c r="A9" s="7"/>
      <c r="B9" s="153" t="s">
        <v>27</v>
      </c>
      <c r="C9" s="154"/>
      <c r="D9" s="154"/>
      <c r="E9" s="154"/>
      <c r="F9" s="154"/>
      <c r="G9" s="155"/>
      <c r="H9" s="8">
        <f>H14+H19</f>
        <v>5483.4</v>
      </c>
      <c r="I9" s="8">
        <f t="shared" ref="I9:M9" si="2">I14+I19</f>
        <v>0</v>
      </c>
      <c r="J9" s="8">
        <f t="shared" si="2"/>
        <v>0</v>
      </c>
      <c r="K9" s="8">
        <f t="shared" si="2"/>
        <v>0</v>
      </c>
      <c r="L9" s="8">
        <f t="shared" si="2"/>
        <v>0</v>
      </c>
      <c r="M9" s="8">
        <f t="shared" si="2"/>
        <v>0</v>
      </c>
      <c r="N9" s="8">
        <f>N14+N19</f>
        <v>5483.4</v>
      </c>
    </row>
    <row r="10" spans="1:14" x14ac:dyDescent="0.25">
      <c r="A10" s="7"/>
      <c r="B10" s="153" t="s">
        <v>28</v>
      </c>
      <c r="C10" s="154"/>
      <c r="D10" s="154"/>
      <c r="E10" s="154"/>
      <c r="F10" s="154"/>
      <c r="G10" s="155"/>
      <c r="H10" s="8">
        <f>H15+H20</f>
        <v>8957.7999999999993</v>
      </c>
      <c r="I10" s="8">
        <f t="shared" ref="I10:N10" si="3">I15+I20</f>
        <v>9717.7999999999993</v>
      </c>
      <c r="J10" s="8">
        <f t="shared" si="3"/>
        <v>9644.9</v>
      </c>
      <c r="K10" s="8">
        <f t="shared" si="3"/>
        <v>10152.1</v>
      </c>
      <c r="L10" s="8">
        <f t="shared" si="3"/>
        <v>10353.200000000001</v>
      </c>
      <c r="M10" s="8">
        <f t="shared" si="3"/>
        <v>10888.9</v>
      </c>
      <c r="N10" s="8">
        <f t="shared" si="3"/>
        <v>59714.700000000004</v>
      </c>
    </row>
    <row r="11" spans="1:14" x14ac:dyDescent="0.25">
      <c r="A11" s="7"/>
      <c r="B11" s="153" t="s">
        <v>30</v>
      </c>
      <c r="C11" s="154"/>
      <c r="D11" s="154"/>
      <c r="E11" s="154"/>
      <c r="F11" s="154"/>
      <c r="G11" s="155"/>
      <c r="H11" s="8">
        <f>H16+H21</f>
        <v>0</v>
      </c>
      <c r="I11" s="8">
        <f t="shared" ref="I11:N11" si="4">I16+I21</f>
        <v>0</v>
      </c>
      <c r="J11" s="8">
        <f t="shared" si="4"/>
        <v>0</v>
      </c>
      <c r="K11" s="8">
        <f t="shared" si="4"/>
        <v>0</v>
      </c>
      <c r="L11" s="8">
        <f t="shared" si="4"/>
        <v>0</v>
      </c>
      <c r="M11" s="8">
        <f t="shared" si="4"/>
        <v>0</v>
      </c>
      <c r="N11" s="8">
        <f t="shared" si="4"/>
        <v>0</v>
      </c>
    </row>
    <row r="12" spans="1:14" ht="44.25" customHeight="1" x14ac:dyDescent="0.25">
      <c r="A12" s="27" t="s">
        <v>22</v>
      </c>
      <c r="B12" s="174" t="s">
        <v>52</v>
      </c>
      <c r="C12" s="175"/>
      <c r="D12" s="175"/>
      <c r="E12" s="175"/>
      <c r="F12" s="175"/>
      <c r="G12" s="176"/>
      <c r="H12" s="14">
        <f>SUM(H13:H16)</f>
        <v>6409.4</v>
      </c>
      <c r="I12" s="14">
        <f t="shared" ref="I12:M12" si="5">SUM(I13:I16)</f>
        <v>963</v>
      </c>
      <c r="J12" s="14">
        <f t="shared" si="5"/>
        <v>963</v>
      </c>
      <c r="K12" s="14">
        <f t="shared" si="5"/>
        <v>963</v>
      </c>
      <c r="L12" s="14">
        <f t="shared" si="5"/>
        <v>963</v>
      </c>
      <c r="M12" s="14">
        <f t="shared" si="5"/>
        <v>963</v>
      </c>
      <c r="N12" s="14">
        <f>SUM(H12:M12)</f>
        <v>11224.4</v>
      </c>
    </row>
    <row r="13" spans="1:14" x14ac:dyDescent="0.25">
      <c r="A13" s="7"/>
      <c r="B13" s="150" t="s">
        <v>29</v>
      </c>
      <c r="C13" s="151"/>
      <c r="D13" s="151"/>
      <c r="E13" s="151"/>
      <c r="F13" s="151"/>
      <c r="G13" s="152"/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</row>
    <row r="14" spans="1:14" x14ac:dyDescent="0.25">
      <c r="A14" s="7"/>
      <c r="B14" s="150" t="s">
        <v>27</v>
      </c>
      <c r="C14" s="151"/>
      <c r="D14" s="151"/>
      <c r="E14" s="151"/>
      <c r="F14" s="151"/>
      <c r="G14" s="152"/>
      <c r="H14" s="8">
        <v>5483.4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f>SUM(H14+I14+J14+K14+L14+M14)</f>
        <v>5483.4</v>
      </c>
    </row>
    <row r="15" spans="1:14" x14ac:dyDescent="0.25">
      <c r="A15" s="7"/>
      <c r="B15" s="150" t="s">
        <v>28</v>
      </c>
      <c r="C15" s="151"/>
      <c r="D15" s="151"/>
      <c r="E15" s="151"/>
      <c r="F15" s="151"/>
      <c r="G15" s="152"/>
      <c r="H15" s="8">
        <v>926</v>
      </c>
      <c r="I15" s="8">
        <v>963</v>
      </c>
      <c r="J15" s="8">
        <v>963</v>
      </c>
      <c r="K15" s="8">
        <v>963</v>
      </c>
      <c r="L15" s="8">
        <v>963</v>
      </c>
      <c r="M15" s="8">
        <v>963</v>
      </c>
      <c r="N15" s="8">
        <f>H15+I15+J15+K15+L15+M15</f>
        <v>5741</v>
      </c>
    </row>
    <row r="16" spans="1:14" x14ac:dyDescent="0.25">
      <c r="A16" s="7"/>
      <c r="B16" s="150" t="s">
        <v>30</v>
      </c>
      <c r="C16" s="151"/>
      <c r="D16" s="151"/>
      <c r="E16" s="151"/>
      <c r="F16" s="151"/>
      <c r="G16" s="152"/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1:14" ht="79.5" customHeight="1" x14ac:dyDescent="0.25">
      <c r="A17" s="27" t="s">
        <v>23</v>
      </c>
      <c r="B17" s="174" t="s">
        <v>53</v>
      </c>
      <c r="C17" s="175"/>
      <c r="D17" s="175"/>
      <c r="E17" s="175"/>
      <c r="F17" s="175"/>
      <c r="G17" s="176"/>
      <c r="H17" s="14">
        <f>SUM(H18:H21)</f>
        <v>8031.8</v>
      </c>
      <c r="I17" s="14">
        <f t="shared" ref="I17:M17" si="6">SUM(I18:I21)</f>
        <v>8754.7999999999993</v>
      </c>
      <c r="J17" s="14">
        <f t="shared" si="6"/>
        <v>8681.9</v>
      </c>
      <c r="K17" s="14">
        <f t="shared" si="6"/>
        <v>9189.1</v>
      </c>
      <c r="L17" s="14">
        <f t="shared" si="6"/>
        <v>9390.2000000000007</v>
      </c>
      <c r="M17" s="14">
        <f t="shared" si="6"/>
        <v>9925.9</v>
      </c>
      <c r="N17" s="14">
        <f t="shared" ref="N17:N21" si="7">SUM(H17:M17)</f>
        <v>53973.700000000004</v>
      </c>
    </row>
    <row r="18" spans="1:14" x14ac:dyDescent="0.25">
      <c r="A18" s="5"/>
      <c r="B18" s="153" t="s">
        <v>29</v>
      </c>
      <c r="C18" s="154"/>
      <c r="D18" s="154"/>
      <c r="E18" s="154"/>
      <c r="F18" s="154"/>
      <c r="G18" s="155"/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8">
        <f t="shared" si="7"/>
        <v>0</v>
      </c>
    </row>
    <row r="19" spans="1:14" x14ac:dyDescent="0.25">
      <c r="A19" s="5"/>
      <c r="B19" s="153" t="s">
        <v>27</v>
      </c>
      <c r="C19" s="154"/>
      <c r="D19" s="154"/>
      <c r="E19" s="154"/>
      <c r="F19" s="154"/>
      <c r="G19" s="155"/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8">
        <f t="shared" si="7"/>
        <v>0</v>
      </c>
    </row>
    <row r="20" spans="1:14" x14ac:dyDescent="0.25">
      <c r="A20" s="5"/>
      <c r="B20" s="153" t="s">
        <v>28</v>
      </c>
      <c r="C20" s="154"/>
      <c r="D20" s="154"/>
      <c r="E20" s="154"/>
      <c r="F20" s="154"/>
      <c r="G20" s="155"/>
      <c r="H20" s="8">
        <v>8031.8</v>
      </c>
      <c r="I20" s="8">
        <v>8754.7999999999993</v>
      </c>
      <c r="J20" s="8">
        <v>8681.9</v>
      </c>
      <c r="K20" s="8">
        <v>9189.1</v>
      </c>
      <c r="L20" s="8">
        <v>9390.2000000000007</v>
      </c>
      <c r="M20" s="8">
        <v>9925.9</v>
      </c>
      <c r="N20" s="8">
        <f t="shared" si="7"/>
        <v>53973.700000000004</v>
      </c>
    </row>
    <row r="21" spans="1:14" x14ac:dyDescent="0.25">
      <c r="A21" s="5"/>
      <c r="B21" s="153" t="s">
        <v>30</v>
      </c>
      <c r="C21" s="154"/>
      <c r="D21" s="154"/>
      <c r="E21" s="154"/>
      <c r="F21" s="154"/>
      <c r="G21" s="155"/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8">
        <f t="shared" si="7"/>
        <v>0</v>
      </c>
    </row>
  </sheetData>
  <mergeCells count="20">
    <mergeCell ref="B12:G12"/>
    <mergeCell ref="B17:G17"/>
    <mergeCell ref="B18:G18"/>
    <mergeCell ref="B19:G19"/>
    <mergeCell ref="B20:G20"/>
    <mergeCell ref="B7:G7"/>
    <mergeCell ref="B8:G8"/>
    <mergeCell ref="B9:G9"/>
    <mergeCell ref="B10:G10"/>
    <mergeCell ref="B11:G11"/>
    <mergeCell ref="A2:N2"/>
    <mergeCell ref="H4:N4"/>
    <mergeCell ref="A4:A5"/>
    <mergeCell ref="B4:G5"/>
    <mergeCell ref="B6:G6"/>
    <mergeCell ref="B13:G13"/>
    <mergeCell ref="B14:G14"/>
    <mergeCell ref="B15:G15"/>
    <mergeCell ref="B16:G16"/>
    <mergeCell ref="B21:G2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</vt:lpstr>
      <vt:lpstr>Раздел 2</vt:lpstr>
      <vt:lpstr>Раздел 3</vt:lpstr>
      <vt:lpstr>Раздел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Г. Визнер</dc:creator>
  <cp:lastModifiedBy>admin</cp:lastModifiedBy>
  <cp:lastPrinted>2024-12-18T03:56:36Z</cp:lastPrinted>
  <dcterms:created xsi:type="dcterms:W3CDTF">2024-09-05T03:13:39Z</dcterms:created>
  <dcterms:modified xsi:type="dcterms:W3CDTF">2024-12-18T05:17:20Z</dcterms:modified>
</cp:coreProperties>
</file>