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2" i="1" l="1"/>
  <c r="H12" i="1" s="1"/>
  <c r="I12" i="1" l="1"/>
  <c r="H6" i="1"/>
  <c r="I6" i="1" s="1"/>
  <c r="H7" i="1"/>
  <c r="I7" i="1"/>
  <c r="H8" i="1"/>
  <c r="I8" i="1" s="1"/>
  <c r="H9" i="1"/>
  <c r="I9" i="1"/>
  <c r="H10" i="1"/>
  <c r="I10" i="1" s="1"/>
  <c r="H11" i="1"/>
  <c r="I11" i="1"/>
  <c r="G6" i="1"/>
  <c r="G7" i="1"/>
  <c r="G8" i="1"/>
  <c r="G9" i="1"/>
  <c r="G10" i="1"/>
  <c r="G11" i="1"/>
  <c r="I5" i="1"/>
  <c r="G5" i="1"/>
  <c r="H5" i="1"/>
  <c r="F5" i="1"/>
</calcChain>
</file>

<file path=xl/sharedStrings.xml><?xml version="1.0" encoding="utf-8"?>
<sst xmlns="http://schemas.openxmlformats.org/spreadsheetml/2006/main" count="26" uniqueCount="21">
  <si>
    <t>№ п/п</t>
  </si>
  <si>
    <t>Ф.И.О</t>
  </si>
  <si>
    <t>Кол-во чел в семье</t>
  </si>
  <si>
    <t>Примечание</t>
  </si>
  <si>
    <t>Семенников Е.Г.</t>
  </si>
  <si>
    <t xml:space="preserve">Предельный размер общей площади жилья, с учетом которой определяется размер социальной выплаты для участников Мероприятия,  кв. м.
</t>
  </si>
  <si>
    <t>Примечание: средняя цена на рынке жилья по Сахалинской области за II квартал составляет 123 055 руб./кв. м. 
(согласно информации территориального органа Федеральной службы государственной статистики по Сахалинской области)</t>
  </si>
  <si>
    <t xml:space="preserve"> хотят приобрести 3-х комнатную квартиру</t>
  </si>
  <si>
    <t xml:space="preserve"> хотят приобрести 2-х комнатную квартиру</t>
  </si>
  <si>
    <t>Митрохина А.В.</t>
  </si>
  <si>
    <t>Юдинкова А.О.</t>
  </si>
  <si>
    <t>Юсибова А.Н.</t>
  </si>
  <si>
    <t xml:space="preserve">Нестеренко А.В. </t>
  </si>
  <si>
    <t>Мошкина А.Н.</t>
  </si>
  <si>
    <t>Власова Д.О.</t>
  </si>
  <si>
    <t>Средства областного бюджета (99%), руб.</t>
  </si>
  <si>
    <t>Средства местного бюджета (1%), руб.</t>
  </si>
  <si>
    <t>Перечень потенциальных участников мероприятия "Предоставление социальных выплат молодым семьям - участникам программы "дальневосточная ипотека"</t>
  </si>
  <si>
    <t>Размер субсидии, руб. (60%)</t>
  </si>
  <si>
    <t>ИТОГО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</si>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</sst>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15"/>
  <sheetViews>
    <sheetView tabSelected="1" workbookViewId="0">
      <selection activeCell="B1" sqref="B1:J15"/>
    </sheetView>
  </sheetViews>
  <sheetFormatPr defaultRowHeight="15" x14ac:dyDescent="0.25"/>
  <cols>
    <col min="3" max="3" width="5.140625" customWidth="1"/>
    <col min="4" max="4" width="17.42578125" customWidth="1"/>
    <col min="5" max="5" width="11.5703125" customWidth="1"/>
    <col min="6" max="6" width="27" customWidth="1"/>
    <col min="7" max="7" width="18" customWidth="1"/>
    <col min="8" max="9" width="15.42578125" customWidth="1"/>
    <col min="10" max="10" width="20.85546875" customWidth="1"/>
  </cols>
  <sheetData>
    <row r="1" spans="3:10" x14ac:dyDescent="0.25">
      <c r="J1" t="s">
        <v>20</v>
      </c>
    </row>
    <row r="2" spans="3:10" x14ac:dyDescent="0.25">
      <c r="C2" s="11" t="s">
        <v>17</v>
      </c>
      <c r="D2" s="11"/>
      <c r="E2" s="11"/>
      <c r="F2" s="11"/>
      <c r="G2" s="11"/>
      <c r="H2" s="11"/>
      <c r="I2" s="11"/>
      <c r="J2" s="11"/>
    </row>
    <row r="3" spans="3:10" ht="30.75" customHeight="1" x14ac:dyDescent="0.25">
      <c r="C3" s="12"/>
      <c r="D3" s="12"/>
      <c r="E3" s="12"/>
      <c r="F3" s="12"/>
      <c r="G3" s="12"/>
      <c r="H3" s="12"/>
      <c r="I3" s="12"/>
      <c r="J3" s="12"/>
    </row>
    <row r="4" spans="3:10" ht="73.5" customHeight="1" x14ac:dyDescent="0.25">
      <c r="C4" s="1" t="s">
        <v>0</v>
      </c>
      <c r="D4" s="2" t="s">
        <v>1</v>
      </c>
      <c r="E4" s="1" t="s">
        <v>2</v>
      </c>
      <c r="F4" s="1" t="s">
        <v>5</v>
      </c>
      <c r="G4" s="1" t="s">
        <v>18</v>
      </c>
      <c r="H4" s="1" t="s">
        <v>15</v>
      </c>
      <c r="I4" s="1" t="s">
        <v>16</v>
      </c>
      <c r="J4" s="1" t="s">
        <v>3</v>
      </c>
    </row>
    <row r="5" spans="3:10" ht="45" x14ac:dyDescent="0.25">
      <c r="C5" s="2">
        <v>1</v>
      </c>
      <c r="D5" s="3" t="s">
        <v>4</v>
      </c>
      <c r="E5" s="2">
        <v>3</v>
      </c>
      <c r="F5" s="2">
        <f>3*18</f>
        <v>54</v>
      </c>
      <c r="G5" s="4">
        <f>(F5*123055)*60%</f>
        <v>3986982</v>
      </c>
      <c r="H5" s="4">
        <f>G5*99%</f>
        <v>3947112.18</v>
      </c>
      <c r="I5" s="4">
        <f>G5-H5</f>
        <v>39869.819999999832</v>
      </c>
      <c r="J5" s="5" t="s">
        <v>7</v>
      </c>
    </row>
    <row r="6" spans="3:10" ht="45" x14ac:dyDescent="0.25">
      <c r="C6" s="2">
        <v>2</v>
      </c>
      <c r="D6" s="3" t="s">
        <v>9</v>
      </c>
      <c r="E6" s="2">
        <v>3</v>
      </c>
      <c r="F6" s="2">
        <v>54</v>
      </c>
      <c r="G6" s="4">
        <f t="shared" ref="G6:G11" si="0">(F6*123055)*60%</f>
        <v>3986982</v>
      </c>
      <c r="H6" s="4">
        <f t="shared" ref="H6:H12" si="1">G6*99%</f>
        <v>3947112.18</v>
      </c>
      <c r="I6" s="4">
        <f t="shared" ref="I6:I12" si="2">G6-H6</f>
        <v>39869.819999999832</v>
      </c>
      <c r="J6" s="5" t="s">
        <v>7</v>
      </c>
    </row>
    <row r="7" spans="3:10" ht="45" x14ac:dyDescent="0.25">
      <c r="C7" s="2">
        <v>3</v>
      </c>
      <c r="D7" s="3" t="s">
        <v>10</v>
      </c>
      <c r="E7" s="2">
        <v>3</v>
      </c>
      <c r="F7" s="2">
        <v>54</v>
      </c>
      <c r="G7" s="4">
        <f t="shared" si="0"/>
        <v>3986982</v>
      </c>
      <c r="H7" s="4">
        <f t="shared" si="1"/>
        <v>3947112.18</v>
      </c>
      <c r="I7" s="4">
        <f t="shared" si="2"/>
        <v>39869.819999999832</v>
      </c>
      <c r="J7" s="5" t="s">
        <v>7</v>
      </c>
    </row>
    <row r="8" spans="3:10" ht="45" x14ac:dyDescent="0.25">
      <c r="C8" s="2">
        <v>7</v>
      </c>
      <c r="D8" s="3" t="s">
        <v>11</v>
      </c>
      <c r="E8" s="2">
        <v>2</v>
      </c>
      <c r="F8" s="2">
        <v>42</v>
      </c>
      <c r="G8" s="4">
        <f t="shared" si="0"/>
        <v>3100986</v>
      </c>
      <c r="H8" s="4">
        <f t="shared" si="1"/>
        <v>3069976.14</v>
      </c>
      <c r="I8" s="4">
        <f t="shared" si="2"/>
        <v>31009.85999999987</v>
      </c>
      <c r="J8" s="5" t="s">
        <v>7</v>
      </c>
    </row>
    <row r="9" spans="3:10" ht="45" x14ac:dyDescent="0.25">
      <c r="C9" s="2">
        <v>5</v>
      </c>
      <c r="D9" s="3" t="s">
        <v>12</v>
      </c>
      <c r="E9" s="2">
        <v>2</v>
      </c>
      <c r="F9" s="2">
        <v>42</v>
      </c>
      <c r="G9" s="4">
        <f t="shared" si="0"/>
        <v>3100986</v>
      </c>
      <c r="H9" s="4">
        <f t="shared" si="1"/>
        <v>3069976.14</v>
      </c>
      <c r="I9" s="4">
        <f t="shared" si="2"/>
        <v>31009.85999999987</v>
      </c>
      <c r="J9" s="5" t="s">
        <v>7</v>
      </c>
    </row>
    <row r="10" spans="3:10" ht="45" x14ac:dyDescent="0.25">
      <c r="C10" s="2">
        <v>6</v>
      </c>
      <c r="D10" s="3" t="s">
        <v>13</v>
      </c>
      <c r="E10" s="2">
        <v>3</v>
      </c>
      <c r="F10" s="2">
        <v>54</v>
      </c>
      <c r="G10" s="4">
        <f t="shared" si="0"/>
        <v>3986982</v>
      </c>
      <c r="H10" s="4">
        <f t="shared" si="1"/>
        <v>3947112.18</v>
      </c>
      <c r="I10" s="4">
        <f t="shared" si="2"/>
        <v>39869.819999999832</v>
      </c>
      <c r="J10" s="5" t="s">
        <v>8</v>
      </c>
    </row>
    <row r="11" spans="3:10" ht="45" x14ac:dyDescent="0.25">
      <c r="C11" s="2">
        <v>7</v>
      </c>
      <c r="D11" s="3" t="s">
        <v>14</v>
      </c>
      <c r="E11" s="2">
        <v>2</v>
      </c>
      <c r="F11" s="2">
        <v>42</v>
      </c>
      <c r="G11" s="4">
        <f t="shared" si="0"/>
        <v>3100986</v>
      </c>
      <c r="H11" s="4">
        <f t="shared" si="1"/>
        <v>3069976.14</v>
      </c>
      <c r="I11" s="4">
        <f t="shared" si="2"/>
        <v>31009.85999999987</v>
      </c>
      <c r="J11" s="5" t="s">
        <v>8</v>
      </c>
    </row>
    <row r="12" spans="3:10" x14ac:dyDescent="0.25">
      <c r="C12" s="7"/>
      <c r="D12" s="7" t="s">
        <v>19</v>
      </c>
      <c r="E12" s="7"/>
      <c r="F12" s="7"/>
      <c r="G12" s="8">
        <f>SUM(G5:G11)</f>
        <v>25250886</v>
      </c>
      <c r="H12" s="9">
        <f t="shared" si="1"/>
        <v>24998377.140000001</v>
      </c>
      <c r="I12" s="9">
        <f t="shared" si="2"/>
        <v>252508.8599999994</v>
      </c>
      <c r="J12" s="6"/>
    </row>
    <row r="13" spans="3:10" ht="15" customHeight="1" x14ac:dyDescent="0.25">
      <c r="C13" s="10" t="s">
        <v>6</v>
      </c>
      <c r="D13" s="10"/>
      <c r="E13" s="10"/>
      <c r="F13" s="10"/>
      <c r="G13" s="10"/>
      <c r="H13" s="10"/>
      <c r="I13" s="10"/>
      <c r="J13" s="10"/>
    </row>
    <row r="14" spans="3:10" x14ac:dyDescent="0.25">
      <c r="C14" s="10"/>
      <c r="D14" s="10"/>
      <c r="E14" s="10"/>
      <c r="F14" s="10"/>
      <c r="G14" s="10"/>
      <c r="H14" s="10"/>
      <c r="I14" s="10"/>
      <c r="J14" s="10"/>
    </row>
    <row r="15" spans="3:10" x14ac:dyDescent="0.25">
      <c r="C15" s="10"/>
      <c r="D15" s="10"/>
      <c r="E15" s="10"/>
      <c r="F15" s="10"/>
      <c r="G15" s="10"/>
      <c r="H15" s="10"/>
      <c r="I15" s="10"/>
      <c r="J15" s="10"/>
    </row>
  </sheetData>
  <mergeCells count="2">
    <mergeCell ref="C13:J15"/>
    <mergeCell ref="C2:J3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2020-10-21T04:12:49Z</dcterms:modified>
</cp:coreProperties>
</file>