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19г.-24г. ( седьмого созыва)\2020 год\16 заседание 14.07.20 № 62-75\Изменения в бюджет на 2020-2022\Проект решения\"/>
    </mc:Choice>
  </mc:AlternateContent>
  <xr:revisionPtr revIDLastSave="0" documentId="13_ncr:1_{EC490A84-86ED-41EE-A159-EB7E6A2132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1" i="2" l="1"/>
  <c r="I61" i="2"/>
  <c r="G61" i="2"/>
  <c r="H59" i="2"/>
  <c r="I59" i="2"/>
  <c r="G59" i="2"/>
  <c r="H57" i="2"/>
  <c r="I57" i="2"/>
  <c r="G57" i="2"/>
  <c r="H52" i="2" l="1"/>
  <c r="H51" i="2" s="1"/>
  <c r="I52" i="2"/>
  <c r="I51" i="2" s="1"/>
  <c r="G52" i="2"/>
  <c r="G51" i="2" s="1"/>
  <c r="H47" i="2" l="1"/>
  <c r="I47" i="2"/>
  <c r="G47" i="2"/>
  <c r="H35" i="2" l="1"/>
  <c r="I35" i="2"/>
  <c r="G35" i="2"/>
  <c r="G16" i="2" l="1"/>
  <c r="H25" i="2"/>
  <c r="I25" i="2"/>
  <c r="G25" i="2"/>
  <c r="G20" i="2" l="1"/>
  <c r="G18" i="2"/>
  <c r="G32" i="2"/>
  <c r="H44" i="2"/>
  <c r="I44" i="2"/>
  <c r="G44" i="2"/>
  <c r="H41" i="2"/>
  <c r="I41" i="2"/>
  <c r="G41" i="2"/>
  <c r="H39" i="2"/>
  <c r="I39" i="2"/>
  <c r="G39" i="2"/>
  <c r="H32" i="2"/>
  <c r="I32" i="2"/>
  <c r="G15" i="2" l="1"/>
  <c r="G63" i="2"/>
  <c r="H20" i="2"/>
  <c r="I20" i="2"/>
  <c r="H18" i="2"/>
  <c r="I18" i="2"/>
  <c r="H16" i="2"/>
  <c r="I16" i="2"/>
  <c r="H15" i="2" l="1"/>
  <c r="H63" i="2" s="1"/>
  <c r="I15" i="2"/>
  <c r="I63" i="2" s="1"/>
</calcChain>
</file>

<file path=xl/sharedStrings.xml><?xml version="1.0" encoding="utf-8"?>
<sst xmlns="http://schemas.openxmlformats.org/spreadsheetml/2006/main" count="310" uniqueCount="102">
  <si>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</si>
  <si>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</si>
  <si>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</si>
  <si>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</si>
  <si>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</si>
  <si>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</si>
  <si>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</si>
  <si>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</si>
  <si>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</si>
  <si>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</si>
  <si>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</si>
  <si>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</si>
  <si>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</si>
  <si>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</si>
  <si>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</si>
  <si>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</si>
  <si>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</si>
  <si>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</si>
  <si>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</si>
  <si>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</si>
  <si>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</si>
  <si>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</si>
  <si>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</si>
  <si>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</si>
  <si>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</si>
  <si>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</si>
  <si>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</si>
  <si>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</si>
  <si>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</si>
  <si>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</si>
  <si>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</si>
  <si>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</si>
  <si>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</si>
  <si>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</si>
  <si>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</si>
  <si>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</si>
  <si>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</si>
  <si>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</si>
  <si>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</si>
  <si>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</si>
  <si>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</si>
  <si>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</si>
  <si>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</si>
  <si>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</si>
  <si>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</si>
  <si>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</si>
  <si>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</si>
  <si>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</si>
  <si>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</si>
  <si>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</si>
  <si>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</si>
  <si>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</si>
  <si>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</si>
  <si>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</si>
  <si>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</si>
  <si>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</si>
  <si>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</si>
  <si>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</si>
  <si>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</si>
  <si>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</si>
  <si>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</si>
  <si>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</si>
  <si>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</si>
  <si>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</si>
  <si>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</si>
  <si>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</si>
  <si>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</si>
  <si>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</si>
  <si>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</si>
  <si>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</si>
  <si>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</si>
  <si>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</si>
  <si>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</si>
  <si>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</si>
  <si>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</si>
  <si>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</si>
  <si>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030</t>
  </si>
  <si>
    <t>040</t>
  </si>
  <si>
    <t>070</t>
  </si>
  <si>
    <t>0</t>
  </si>
  <si>
    <t>012</t>
  </si>
  <si>
    <t>011</t>
  </si>
  <si>
    <t xml:space="preserve"> по видам доходов бюджета классификации доходов бюджетов </t>
  </si>
  <si>
    <t xml:space="preserve"> «Городской округ Ногликский» на 2020 год</t>
  </si>
  <si>
    <t>и  на плановый период 2021 и 2022 годов»</t>
  </si>
  <si>
    <t>бюджетной системы Российской Федерации на 2020 год и на плановый период 2021 и 2022 годов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</si>
  <si>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</si>
  <si>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</si>
  <si>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</si>
  <si>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</t>
  </si>
  <si>
    <t>Платежи в целях возмещения причиненного ущерба (убытков)</t>
  </si>
  <si>
    <t>от  12.12.2019 №  18</t>
  </si>
  <si>
    <t>Дотации бюджетам субъектов Российской Федерации и муниципальных образований</t>
  </si>
  <si>
    <t>ПРОЧИЕ БЕЗВОЗМЕЗДНЫЕ ПОСТУПЛЕНИЯ</t>
  </si>
  <si>
    <t>Прочие безвозмездные постуления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</si>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</sst>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zoomScaleNormal="100" workbookViewId="0">
      <selection activeCell="N17" sqref="N17"/>
    </sheetView>
  </sheetViews>
  <sheetFormatPr defaultRowHeight="15.75" x14ac:dyDescent="0.25"/>
  <cols>
    <col min="1" max="1" width="46.28515625" style="9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7" width="13.7109375" style="2" customWidth="1"/>
    <col min="8" max="9" width="14.42578125" style="2" customWidth="1"/>
    <col min="10" max="10" width="9.140625" style="3" customWidth="1"/>
    <col min="11" max="16384" width="9.140625" style="3"/>
  </cols>
  <sheetData>
    <row r="1" spans="1:9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</row>
    <row r="5" spans="1:9" x14ac:dyDescent="0.25">
      <c r="A5" s="34" t="s">
        <v>83</v>
      </c>
      <c r="B5" s="34"/>
      <c r="C5" s="34"/>
      <c r="D5" s="34"/>
      <c r="E5" s="34"/>
      <c r="F5" s="34"/>
      <c r="G5" s="34"/>
      <c r="H5" s="34"/>
      <c r="I5" s="34"/>
    </row>
    <row r="6" spans="1:9" x14ac:dyDescent="0.25">
      <c r="A6" s="34" t="s">
        <v>84</v>
      </c>
      <c r="B6" s="34"/>
      <c r="C6" s="34"/>
      <c r="D6" s="34"/>
      <c r="E6" s="34"/>
      <c r="F6" s="34"/>
      <c r="G6" s="34"/>
      <c r="H6" s="34"/>
      <c r="I6" s="34"/>
    </row>
    <row r="7" spans="1:9" x14ac:dyDescent="0.25">
      <c r="A7" s="34" t="s">
        <v>91</v>
      </c>
      <c r="B7" s="34"/>
      <c r="C7" s="34"/>
      <c r="D7" s="34"/>
      <c r="E7" s="34"/>
      <c r="F7" s="34"/>
      <c r="G7" s="34"/>
      <c r="H7" s="34"/>
      <c r="I7" s="34"/>
    </row>
    <row r="8" spans="1:9" ht="41.25" customHeight="1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</row>
    <row r="9" spans="1:9" s="6" customFormat="1" ht="18" customHeight="1" x14ac:dyDescent="0.25">
      <c r="A9" s="36" t="s">
        <v>82</v>
      </c>
      <c r="B9" s="36"/>
      <c r="C9" s="36"/>
      <c r="D9" s="36"/>
      <c r="E9" s="36"/>
      <c r="F9" s="36"/>
      <c r="G9" s="36"/>
      <c r="H9" s="36"/>
      <c r="I9" s="36"/>
    </row>
    <row r="10" spans="1:9" s="6" customFormat="1" ht="19.5" customHeight="1" x14ac:dyDescent="0.25">
      <c r="A10" s="36" t="s">
        <v>85</v>
      </c>
      <c r="B10" s="36"/>
      <c r="C10" s="36"/>
      <c r="D10" s="36"/>
      <c r="E10" s="36"/>
      <c r="F10" s="36"/>
      <c r="G10" s="36"/>
      <c r="H10" s="36"/>
      <c r="I10" s="36"/>
    </row>
    <row r="11" spans="1:9" ht="22.5" customHeight="1" x14ac:dyDescent="0.25">
      <c r="A11" s="37" t="s">
        <v>47</v>
      </c>
      <c r="B11" s="37"/>
      <c r="C11" s="37"/>
      <c r="D11" s="37"/>
      <c r="E11" s="37"/>
      <c r="F11" s="37"/>
      <c r="G11" s="37"/>
      <c r="H11" s="37"/>
      <c r="I11" s="37"/>
    </row>
    <row r="12" spans="1:9" s="10" customFormat="1" ht="20.25" customHeight="1" x14ac:dyDescent="0.25">
      <c r="A12" s="30" t="s">
        <v>4</v>
      </c>
      <c r="B12" s="38" t="s">
        <v>71</v>
      </c>
      <c r="C12" s="39"/>
      <c r="D12" s="39"/>
      <c r="E12" s="39"/>
      <c r="F12" s="40"/>
      <c r="G12" s="31" t="s">
        <v>5</v>
      </c>
      <c r="H12" s="32"/>
      <c r="I12" s="33"/>
    </row>
    <row r="13" spans="1:9" s="10" customFormat="1" ht="21.75" customHeight="1" x14ac:dyDescent="0.25">
      <c r="A13" s="30"/>
      <c r="B13" s="20" t="s">
        <v>54</v>
      </c>
      <c r="C13" s="20" t="s">
        <v>55</v>
      </c>
      <c r="D13" s="20" t="s">
        <v>56</v>
      </c>
      <c r="E13" s="20" t="s">
        <v>72</v>
      </c>
      <c r="F13" s="20" t="s">
        <v>73</v>
      </c>
      <c r="G13" s="12" t="s">
        <v>6</v>
      </c>
      <c r="H13" s="12" t="s">
        <v>7</v>
      </c>
      <c r="I13" s="12" t="s">
        <v>86</v>
      </c>
    </row>
    <row r="14" spans="1:9" s="11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3" t="s">
        <v>8</v>
      </c>
      <c r="B15" s="15" t="s">
        <v>57</v>
      </c>
      <c r="C15" s="15" t="s">
        <v>53</v>
      </c>
      <c r="D15" s="15" t="s">
        <v>53</v>
      </c>
      <c r="E15" s="15" t="s">
        <v>74</v>
      </c>
      <c r="F15" s="15" t="s">
        <v>53</v>
      </c>
      <c r="G15" s="14">
        <f>G16+G18+G20+G25+G32+G35+G39+G41+G44+G47</f>
        <v>767965.5</v>
      </c>
      <c r="H15" s="22">
        <f t="shared" ref="H15:I15" si="0">H16+H18+H20+H25+H32+H35+H39+H41+H44+H47</f>
        <v>793182.20000000007</v>
      </c>
      <c r="I15" s="22">
        <f t="shared" si="0"/>
        <v>816785</v>
      </c>
    </row>
    <row r="16" spans="1:9" x14ac:dyDescent="0.25">
      <c r="A16" s="13" t="s">
        <v>9</v>
      </c>
      <c r="B16" s="15" t="s">
        <v>57</v>
      </c>
      <c r="C16" s="15" t="s">
        <v>48</v>
      </c>
      <c r="D16" s="15" t="s">
        <v>53</v>
      </c>
      <c r="E16" s="15" t="s">
        <v>74</v>
      </c>
      <c r="F16" s="15" t="s">
        <v>53</v>
      </c>
      <c r="G16" s="14">
        <f>G17</f>
        <v>488951</v>
      </c>
      <c r="H16" s="14">
        <f t="shared" ref="H16:I16" si="1">H17</f>
        <v>509451</v>
      </c>
      <c r="I16" s="14">
        <f t="shared" si="1"/>
        <v>528678</v>
      </c>
    </row>
    <row r="17" spans="1:9" x14ac:dyDescent="0.25">
      <c r="A17" s="13" t="s">
        <v>10</v>
      </c>
      <c r="B17" s="15">
        <v>1</v>
      </c>
      <c r="C17" s="15" t="s">
        <v>48</v>
      </c>
      <c r="D17" s="15" t="s">
        <v>52</v>
      </c>
      <c r="E17" s="15" t="s">
        <v>74</v>
      </c>
      <c r="F17" s="15" t="s">
        <v>48</v>
      </c>
      <c r="G17" s="14">
        <v>488951</v>
      </c>
      <c r="H17" s="14">
        <v>509451</v>
      </c>
      <c r="I17" s="14">
        <v>528678</v>
      </c>
    </row>
    <row r="18" spans="1:9" ht="54" customHeight="1" x14ac:dyDescent="0.25">
      <c r="A18" s="13" t="s">
        <v>11</v>
      </c>
      <c r="B18" s="15" t="s">
        <v>57</v>
      </c>
      <c r="C18" s="15" t="s">
        <v>49</v>
      </c>
      <c r="D18" s="15" t="s">
        <v>53</v>
      </c>
      <c r="E18" s="15" t="s">
        <v>74</v>
      </c>
      <c r="F18" s="15" t="s">
        <v>53</v>
      </c>
      <c r="G18" s="14">
        <f>G19</f>
        <v>6633.6</v>
      </c>
      <c r="H18" s="14">
        <f t="shared" ref="H18:I18" si="2">H19</f>
        <v>6960</v>
      </c>
      <c r="I18" s="14">
        <f t="shared" si="2"/>
        <v>7238.4</v>
      </c>
    </row>
    <row r="19" spans="1:9" ht="47.25" x14ac:dyDescent="0.25">
      <c r="A19" s="13" t="s">
        <v>12</v>
      </c>
      <c r="B19" s="15" t="s">
        <v>57</v>
      </c>
      <c r="C19" s="15" t="s">
        <v>49</v>
      </c>
      <c r="D19" s="15" t="s">
        <v>52</v>
      </c>
      <c r="E19" s="15" t="s">
        <v>74</v>
      </c>
      <c r="F19" s="15" t="s">
        <v>48</v>
      </c>
      <c r="G19" s="14">
        <v>6633.6</v>
      </c>
      <c r="H19" s="14">
        <v>6960</v>
      </c>
      <c r="I19" s="14">
        <v>7238.4</v>
      </c>
    </row>
    <row r="20" spans="1:9" x14ac:dyDescent="0.25">
      <c r="A20" s="13" t="s">
        <v>13</v>
      </c>
      <c r="B20" s="15" t="s">
        <v>57</v>
      </c>
      <c r="C20" s="15" t="s">
        <v>50</v>
      </c>
      <c r="D20" s="15" t="s">
        <v>53</v>
      </c>
      <c r="E20" s="15" t="s">
        <v>74</v>
      </c>
      <c r="F20" s="15" t="s">
        <v>53</v>
      </c>
      <c r="G20" s="14">
        <f>G21+G22+G23+G24</f>
        <v>56609</v>
      </c>
      <c r="H20" s="14">
        <f t="shared" ref="H20:I20" si="3">H21+H22+H23+H24</f>
        <v>56633</v>
      </c>
      <c r="I20" s="14">
        <f t="shared" si="3"/>
        <v>56623</v>
      </c>
    </row>
    <row r="21" spans="1:9" ht="31.5" x14ac:dyDescent="0.25">
      <c r="A21" s="13" t="s">
        <v>14</v>
      </c>
      <c r="B21" s="16" t="s">
        <v>57</v>
      </c>
      <c r="C21" s="16" t="s">
        <v>50</v>
      </c>
      <c r="D21" s="16" t="s">
        <v>48</v>
      </c>
      <c r="E21" s="16" t="s">
        <v>74</v>
      </c>
      <c r="F21" s="16" t="s">
        <v>53</v>
      </c>
      <c r="G21" s="5">
        <v>43473</v>
      </c>
      <c r="H21" s="5">
        <v>55573</v>
      </c>
      <c r="I21" s="5">
        <v>55573</v>
      </c>
    </row>
    <row r="22" spans="1:9" ht="31.5" x14ac:dyDescent="0.25">
      <c r="A22" s="13" t="s">
        <v>15</v>
      </c>
      <c r="B22" s="15" t="s">
        <v>57</v>
      </c>
      <c r="C22" s="15" t="s">
        <v>50</v>
      </c>
      <c r="D22" s="15" t="s">
        <v>52</v>
      </c>
      <c r="E22" s="15" t="s">
        <v>74</v>
      </c>
      <c r="F22" s="15" t="s">
        <v>52</v>
      </c>
      <c r="G22" s="5">
        <v>12110</v>
      </c>
      <c r="H22" s="5">
        <v>10</v>
      </c>
      <c r="I22" s="5">
        <v>0</v>
      </c>
    </row>
    <row r="23" spans="1:9" x14ac:dyDescent="0.25">
      <c r="A23" s="13" t="s">
        <v>16</v>
      </c>
      <c r="B23" s="15" t="s">
        <v>57</v>
      </c>
      <c r="C23" s="15" t="s">
        <v>50</v>
      </c>
      <c r="D23" s="15" t="s">
        <v>49</v>
      </c>
      <c r="E23" s="15" t="s">
        <v>74</v>
      </c>
      <c r="F23" s="15" t="s">
        <v>48</v>
      </c>
      <c r="G23" s="5">
        <v>596</v>
      </c>
      <c r="H23" s="5">
        <v>600</v>
      </c>
      <c r="I23" s="5">
        <v>600</v>
      </c>
    </row>
    <row r="24" spans="1:9" ht="31.5" x14ac:dyDescent="0.25">
      <c r="A24" s="13" t="s">
        <v>17</v>
      </c>
      <c r="B24" s="15" t="s">
        <v>57</v>
      </c>
      <c r="C24" s="15" t="s">
        <v>50</v>
      </c>
      <c r="D24" s="15" t="s">
        <v>58</v>
      </c>
      <c r="E24" s="15" t="s">
        <v>74</v>
      </c>
      <c r="F24" s="15" t="s">
        <v>52</v>
      </c>
      <c r="G24" s="5">
        <v>430</v>
      </c>
      <c r="H24" s="5">
        <v>450</v>
      </c>
      <c r="I24" s="5">
        <v>450</v>
      </c>
    </row>
    <row r="25" spans="1:9" x14ac:dyDescent="0.25">
      <c r="A25" s="13" t="s">
        <v>18</v>
      </c>
      <c r="B25" s="15" t="s">
        <v>57</v>
      </c>
      <c r="C25" s="15" t="s">
        <v>51</v>
      </c>
      <c r="D25" s="15" t="s">
        <v>53</v>
      </c>
      <c r="E25" s="15" t="s">
        <v>74</v>
      </c>
      <c r="F25" s="15" t="s">
        <v>53</v>
      </c>
      <c r="G25" s="14">
        <f>G26+G27+G28+G29+G30+G31</f>
        <v>132621</v>
      </c>
      <c r="H25" s="19">
        <f t="shared" ref="H25:I25" si="4">H26+H27+H28+H29+H30+H31</f>
        <v>133775</v>
      </c>
      <c r="I25" s="19">
        <f t="shared" si="4"/>
        <v>134812</v>
      </c>
    </row>
    <row r="26" spans="1:9" x14ac:dyDescent="0.25">
      <c r="A26" s="13" t="s">
        <v>19</v>
      </c>
      <c r="B26" s="15" t="s">
        <v>57</v>
      </c>
      <c r="C26" s="15" t="s">
        <v>51</v>
      </c>
      <c r="D26" s="15" t="s">
        <v>48</v>
      </c>
      <c r="E26" s="15" t="s">
        <v>74</v>
      </c>
      <c r="F26" s="15" t="s">
        <v>53</v>
      </c>
      <c r="G26" s="14">
        <v>1498</v>
      </c>
      <c r="H26" s="14">
        <v>1558</v>
      </c>
      <c r="I26" s="14">
        <v>1620</v>
      </c>
    </row>
    <row r="27" spans="1:9" x14ac:dyDescent="0.25">
      <c r="A27" s="13" t="s">
        <v>20</v>
      </c>
      <c r="B27" s="15" t="s">
        <v>57</v>
      </c>
      <c r="C27" s="15" t="s">
        <v>51</v>
      </c>
      <c r="D27" s="15" t="s">
        <v>52</v>
      </c>
      <c r="E27" s="15" t="s">
        <v>74</v>
      </c>
      <c r="F27" s="15" t="s">
        <v>52</v>
      </c>
      <c r="G27" s="14">
        <v>99227</v>
      </c>
      <c r="H27" s="14">
        <v>99227</v>
      </c>
      <c r="I27" s="14">
        <v>99227</v>
      </c>
    </row>
    <row r="28" spans="1:9" x14ac:dyDescent="0.25">
      <c r="A28" s="18" t="s">
        <v>21</v>
      </c>
      <c r="B28" s="16" t="s">
        <v>57</v>
      </c>
      <c r="C28" s="16" t="s">
        <v>51</v>
      </c>
      <c r="D28" s="16" t="s">
        <v>58</v>
      </c>
      <c r="E28" s="16" t="s">
        <v>81</v>
      </c>
      <c r="F28" s="16" t="s">
        <v>52</v>
      </c>
      <c r="G28" s="14">
        <v>5756</v>
      </c>
      <c r="H28" s="14">
        <v>6107</v>
      </c>
      <c r="I28" s="14">
        <v>6351</v>
      </c>
    </row>
    <row r="29" spans="1:9" x14ac:dyDescent="0.25">
      <c r="A29" s="18" t="s">
        <v>22</v>
      </c>
      <c r="B29" s="16" t="s">
        <v>79</v>
      </c>
      <c r="C29" s="16" t="s">
        <v>51</v>
      </c>
      <c r="D29" s="16" t="s">
        <v>58</v>
      </c>
      <c r="E29" s="16" t="s">
        <v>80</v>
      </c>
      <c r="F29" s="16" t="s">
        <v>52</v>
      </c>
      <c r="G29" s="19">
        <v>16545</v>
      </c>
      <c r="H29" s="19">
        <v>17207</v>
      </c>
      <c r="I29" s="19">
        <v>17895</v>
      </c>
    </row>
    <row r="30" spans="1:9" x14ac:dyDescent="0.25">
      <c r="A30" s="18" t="s">
        <v>23</v>
      </c>
      <c r="B30" s="16" t="s">
        <v>57</v>
      </c>
      <c r="C30" s="16" t="s">
        <v>51</v>
      </c>
      <c r="D30" s="16" t="s">
        <v>51</v>
      </c>
      <c r="E30" s="16" t="s">
        <v>76</v>
      </c>
      <c r="F30" s="16" t="s">
        <v>53</v>
      </c>
      <c r="G30" s="14">
        <v>8560</v>
      </c>
      <c r="H30" s="14">
        <v>8600</v>
      </c>
      <c r="I30" s="14">
        <v>8600</v>
      </c>
    </row>
    <row r="31" spans="1:9" x14ac:dyDescent="0.25">
      <c r="A31" s="18" t="s">
        <v>24</v>
      </c>
      <c r="B31" s="16" t="s">
        <v>57</v>
      </c>
      <c r="C31" s="16" t="s">
        <v>51</v>
      </c>
      <c r="D31" s="16" t="s">
        <v>51</v>
      </c>
      <c r="E31" s="16" t="s">
        <v>77</v>
      </c>
      <c r="F31" s="16" t="s">
        <v>53</v>
      </c>
      <c r="G31" s="19">
        <v>1035</v>
      </c>
      <c r="H31" s="19">
        <v>1076</v>
      </c>
      <c r="I31" s="19">
        <v>1119</v>
      </c>
    </row>
    <row r="32" spans="1:9" x14ac:dyDescent="0.25">
      <c r="A32" s="13" t="s">
        <v>25</v>
      </c>
      <c r="B32" s="15" t="s">
        <v>57</v>
      </c>
      <c r="C32" s="15" t="s">
        <v>60</v>
      </c>
      <c r="D32" s="15" t="s">
        <v>53</v>
      </c>
      <c r="E32" s="15" t="s">
        <v>74</v>
      </c>
      <c r="F32" s="15" t="s">
        <v>53</v>
      </c>
      <c r="G32" s="14">
        <f>G33+G34</f>
        <v>2527.8000000000002</v>
      </c>
      <c r="H32" s="14">
        <f t="shared" ref="H32:I32" si="5">H33+H34</f>
        <v>2641.3</v>
      </c>
      <c r="I32" s="14">
        <f t="shared" si="5"/>
        <v>2670.9</v>
      </c>
    </row>
    <row r="33" spans="1:9" ht="47.25" x14ac:dyDescent="0.25">
      <c r="A33" s="13" t="s">
        <v>26</v>
      </c>
      <c r="B33" s="15" t="s">
        <v>57</v>
      </c>
      <c r="C33" s="15" t="s">
        <v>60</v>
      </c>
      <c r="D33" s="15" t="s">
        <v>49</v>
      </c>
      <c r="E33" s="15" t="s">
        <v>74</v>
      </c>
      <c r="F33" s="15" t="s">
        <v>48</v>
      </c>
      <c r="G33" s="5">
        <v>1815</v>
      </c>
      <c r="H33" s="5">
        <v>1900</v>
      </c>
      <c r="I33" s="5">
        <v>1900</v>
      </c>
    </row>
    <row r="34" spans="1:9" ht="50.25" customHeight="1" x14ac:dyDescent="0.25">
      <c r="A34" s="13" t="s">
        <v>27</v>
      </c>
      <c r="B34" s="15" t="s">
        <v>57</v>
      </c>
      <c r="C34" s="15" t="s">
        <v>60</v>
      </c>
      <c r="D34" s="15" t="s">
        <v>59</v>
      </c>
      <c r="E34" s="15" t="s">
        <v>74</v>
      </c>
      <c r="F34" s="15" t="s">
        <v>48</v>
      </c>
      <c r="G34" s="5">
        <v>712.8</v>
      </c>
      <c r="H34" s="5">
        <v>741.3</v>
      </c>
      <c r="I34" s="5">
        <v>770.9</v>
      </c>
    </row>
    <row r="35" spans="1:9" ht="63" x14ac:dyDescent="0.25">
      <c r="A35" s="13" t="s">
        <v>28</v>
      </c>
      <c r="B35" s="15" t="s">
        <v>57</v>
      </c>
      <c r="C35" s="15" t="s">
        <v>61</v>
      </c>
      <c r="D35" s="15" t="s">
        <v>53</v>
      </c>
      <c r="E35" s="15" t="s">
        <v>74</v>
      </c>
      <c r="F35" s="15" t="s">
        <v>53</v>
      </c>
      <c r="G35" s="14">
        <f>G36+G37+G38</f>
        <v>76049.899999999994</v>
      </c>
      <c r="H35" s="21">
        <f t="shared" ref="H35:I35" si="6">H36+H37+H38</f>
        <v>79091.8</v>
      </c>
      <c r="I35" s="21">
        <f t="shared" si="6"/>
        <v>82255.600000000006</v>
      </c>
    </row>
    <row r="36" spans="1:9" ht="94.5" x14ac:dyDescent="0.25">
      <c r="A36" s="18" t="s">
        <v>29</v>
      </c>
      <c r="B36" s="15" t="s">
        <v>57</v>
      </c>
      <c r="C36" s="15" t="s">
        <v>61</v>
      </c>
      <c r="D36" s="15" t="s">
        <v>50</v>
      </c>
      <c r="E36" s="15" t="s">
        <v>75</v>
      </c>
      <c r="F36" s="15" t="s">
        <v>53</v>
      </c>
      <c r="G36" s="19">
        <v>69994.100000000006</v>
      </c>
      <c r="H36" s="19">
        <v>72793.8</v>
      </c>
      <c r="I36" s="19">
        <v>75705.600000000006</v>
      </c>
    </row>
    <row r="37" spans="1:9" ht="65.25" customHeight="1" x14ac:dyDescent="0.25">
      <c r="A37" s="18" t="s">
        <v>30</v>
      </c>
      <c r="B37" s="15" t="s">
        <v>57</v>
      </c>
      <c r="C37" s="15" t="s">
        <v>61</v>
      </c>
      <c r="D37" s="15" t="s">
        <v>50</v>
      </c>
      <c r="E37" s="15" t="s">
        <v>78</v>
      </c>
      <c r="F37" s="15" t="s">
        <v>53</v>
      </c>
      <c r="G37" s="19">
        <v>3846.4</v>
      </c>
      <c r="H37" s="19">
        <v>4000.2</v>
      </c>
      <c r="I37" s="19">
        <v>4160.3</v>
      </c>
    </row>
    <row r="38" spans="1:9" ht="129" customHeight="1" x14ac:dyDescent="0.25">
      <c r="A38" s="18" t="s">
        <v>31</v>
      </c>
      <c r="B38" s="15" t="s">
        <v>57</v>
      </c>
      <c r="C38" s="15" t="s">
        <v>61</v>
      </c>
      <c r="D38" s="15" t="s">
        <v>62</v>
      </c>
      <c r="E38" s="15" t="s">
        <v>77</v>
      </c>
      <c r="F38" s="15" t="s">
        <v>53</v>
      </c>
      <c r="G38" s="14">
        <v>2209.4</v>
      </c>
      <c r="H38" s="14">
        <v>2297.8000000000002</v>
      </c>
      <c r="I38" s="14">
        <v>2389.6999999999998</v>
      </c>
    </row>
    <row r="39" spans="1:9" ht="31.5" x14ac:dyDescent="0.25">
      <c r="A39" s="13" t="s">
        <v>32</v>
      </c>
      <c r="B39" s="15" t="s">
        <v>57</v>
      </c>
      <c r="C39" s="15" t="s">
        <v>63</v>
      </c>
      <c r="D39" s="15" t="s">
        <v>53</v>
      </c>
      <c r="E39" s="15" t="s">
        <v>74</v>
      </c>
      <c r="F39" s="15" t="s">
        <v>53</v>
      </c>
      <c r="G39" s="14">
        <f>G40</f>
        <v>1111.5999999999999</v>
      </c>
      <c r="H39" s="14">
        <f t="shared" ref="H39:I39" si="7">H40</f>
        <v>1156</v>
      </c>
      <c r="I39" s="14">
        <f t="shared" si="7"/>
        <v>1202.3</v>
      </c>
    </row>
    <row r="40" spans="1:9" ht="31.5" x14ac:dyDescent="0.25">
      <c r="A40" s="13" t="s">
        <v>33</v>
      </c>
      <c r="B40" s="15" t="s">
        <v>57</v>
      </c>
      <c r="C40" s="15" t="s">
        <v>63</v>
      </c>
      <c r="D40" s="15" t="s">
        <v>48</v>
      </c>
      <c r="E40" s="15" t="s">
        <v>74</v>
      </c>
      <c r="F40" s="15" t="s">
        <v>48</v>
      </c>
      <c r="G40" s="14">
        <v>1111.5999999999999</v>
      </c>
      <c r="H40" s="14">
        <v>1156</v>
      </c>
      <c r="I40" s="14">
        <v>1202.3</v>
      </c>
    </row>
    <row r="41" spans="1:9" ht="47.25" x14ac:dyDescent="0.25">
      <c r="A41" s="13" t="s">
        <v>34</v>
      </c>
      <c r="B41" s="15" t="s">
        <v>57</v>
      </c>
      <c r="C41" s="15" t="s">
        <v>65</v>
      </c>
      <c r="D41" s="15" t="s">
        <v>53</v>
      </c>
      <c r="E41" s="15" t="s">
        <v>74</v>
      </c>
      <c r="F41" s="15" t="s">
        <v>53</v>
      </c>
      <c r="G41" s="14">
        <f>G42+G43</f>
        <v>527.5</v>
      </c>
      <c r="H41" s="14">
        <f t="shared" ref="H41:I41" si="8">H42+H43</f>
        <v>621</v>
      </c>
      <c r="I41" s="14">
        <f t="shared" si="8"/>
        <v>481.09999999999997</v>
      </c>
    </row>
    <row r="42" spans="1:9" x14ac:dyDescent="0.25">
      <c r="A42" s="13" t="s">
        <v>35</v>
      </c>
      <c r="B42" s="15" t="s">
        <v>57</v>
      </c>
      <c r="C42" s="15" t="s">
        <v>65</v>
      </c>
      <c r="D42" s="15" t="s">
        <v>48</v>
      </c>
      <c r="E42" s="15" t="s">
        <v>74</v>
      </c>
      <c r="F42" s="15" t="s">
        <v>53</v>
      </c>
      <c r="G42" s="14">
        <v>1.3</v>
      </c>
      <c r="H42" s="14">
        <v>1.4</v>
      </c>
      <c r="I42" s="14">
        <v>1.4</v>
      </c>
    </row>
    <row r="43" spans="1:9" x14ac:dyDescent="0.25">
      <c r="A43" s="13" t="s">
        <v>36</v>
      </c>
      <c r="B43" s="15" t="s">
        <v>57</v>
      </c>
      <c r="C43" s="15" t="s">
        <v>65</v>
      </c>
      <c r="D43" s="15" t="s">
        <v>52</v>
      </c>
      <c r="E43" s="15" t="s">
        <v>74</v>
      </c>
      <c r="F43" s="15" t="s">
        <v>53</v>
      </c>
      <c r="G43" s="14">
        <v>526.20000000000005</v>
      </c>
      <c r="H43" s="14">
        <v>619.6</v>
      </c>
      <c r="I43" s="14">
        <v>479.7</v>
      </c>
    </row>
    <row r="44" spans="1:9" ht="32.25" customHeight="1" x14ac:dyDescent="0.25">
      <c r="A44" s="13" t="s">
        <v>37</v>
      </c>
      <c r="B44" s="15" t="s">
        <v>57</v>
      </c>
      <c r="C44" s="15" t="s">
        <v>66</v>
      </c>
      <c r="D44" s="15" t="s">
        <v>53</v>
      </c>
      <c r="E44" s="15" t="s">
        <v>74</v>
      </c>
      <c r="F44" s="15" t="s">
        <v>53</v>
      </c>
      <c r="G44" s="14">
        <f>G45+G46</f>
        <v>1625.6999999999998</v>
      </c>
      <c r="H44" s="14">
        <f t="shared" ref="H44:I44" si="9">H45+H46</f>
        <v>1430.1</v>
      </c>
      <c r="I44" s="14">
        <f t="shared" si="9"/>
        <v>1430.1</v>
      </c>
    </row>
    <row r="45" spans="1:9" ht="126" x14ac:dyDescent="0.25">
      <c r="A45" s="13" t="s">
        <v>38</v>
      </c>
      <c r="B45" s="15" t="s">
        <v>57</v>
      </c>
      <c r="C45" s="15" t="s">
        <v>66</v>
      </c>
      <c r="D45" s="15" t="s">
        <v>52</v>
      </c>
      <c r="E45" s="15" t="s">
        <v>74</v>
      </c>
      <c r="F45" s="15" t="s">
        <v>53</v>
      </c>
      <c r="G45" s="14">
        <v>195.6</v>
      </c>
      <c r="H45" s="14">
        <v>0</v>
      </c>
      <c r="I45" s="14">
        <v>0</v>
      </c>
    </row>
    <row r="46" spans="1:9" ht="47.25" x14ac:dyDescent="0.25">
      <c r="A46" s="13" t="s">
        <v>39</v>
      </c>
      <c r="B46" s="15" t="s">
        <v>57</v>
      </c>
      <c r="C46" s="15" t="s">
        <v>66</v>
      </c>
      <c r="D46" s="15" t="s">
        <v>51</v>
      </c>
      <c r="E46" s="15" t="s">
        <v>74</v>
      </c>
      <c r="F46" s="15" t="s">
        <v>53</v>
      </c>
      <c r="G46" s="14">
        <v>1430.1</v>
      </c>
      <c r="H46" s="14">
        <v>1430.1</v>
      </c>
      <c r="I46" s="14">
        <v>1430.1</v>
      </c>
    </row>
    <row r="47" spans="1:9" ht="31.5" x14ac:dyDescent="0.25">
      <c r="A47" s="23" t="s">
        <v>40</v>
      </c>
      <c r="B47" s="24" t="s">
        <v>57</v>
      </c>
      <c r="C47" s="24" t="s">
        <v>67</v>
      </c>
      <c r="D47" s="24" t="s">
        <v>53</v>
      </c>
      <c r="E47" s="24" t="s">
        <v>74</v>
      </c>
      <c r="F47" s="24" t="s">
        <v>53</v>
      </c>
      <c r="G47" s="25">
        <f>G48+G49+G50</f>
        <v>1308.4000000000001</v>
      </c>
      <c r="H47" s="25">
        <f t="shared" ref="H47:I47" si="10">H48+H49+H50</f>
        <v>1423.0000000000002</v>
      </c>
      <c r="I47" s="25">
        <f t="shared" si="10"/>
        <v>1393.6</v>
      </c>
    </row>
    <row r="48" spans="1:9" ht="49.5" customHeight="1" x14ac:dyDescent="0.25">
      <c r="A48" s="23" t="s">
        <v>87</v>
      </c>
      <c r="B48" s="24" t="s">
        <v>57</v>
      </c>
      <c r="C48" s="24" t="s">
        <v>67</v>
      </c>
      <c r="D48" s="24" t="s">
        <v>52</v>
      </c>
      <c r="E48" s="24" t="s">
        <v>74</v>
      </c>
      <c r="F48" s="24" t="s">
        <v>52</v>
      </c>
      <c r="G48" s="26">
        <v>10.8</v>
      </c>
      <c r="H48" s="26">
        <v>12.7</v>
      </c>
      <c r="I48" s="26">
        <v>10.3</v>
      </c>
    </row>
    <row r="49" spans="1:9" ht="178.5" customHeight="1" x14ac:dyDescent="0.25">
      <c r="A49" s="23" t="s">
        <v>88</v>
      </c>
      <c r="B49" s="24" t="s">
        <v>57</v>
      </c>
      <c r="C49" s="24" t="s">
        <v>67</v>
      </c>
      <c r="D49" s="24" t="s">
        <v>59</v>
      </c>
      <c r="E49" s="24" t="s">
        <v>74</v>
      </c>
      <c r="F49" s="24" t="s">
        <v>48</v>
      </c>
      <c r="G49" s="26">
        <v>1296.2</v>
      </c>
      <c r="H49" s="26">
        <v>1408.9</v>
      </c>
      <c r="I49" s="26">
        <v>1381.8</v>
      </c>
    </row>
    <row r="50" spans="1:9" ht="32.25" customHeight="1" x14ac:dyDescent="0.25">
      <c r="A50" s="23" t="s">
        <v>90</v>
      </c>
      <c r="B50" s="24" t="s">
        <v>57</v>
      </c>
      <c r="C50" s="24" t="s">
        <v>67</v>
      </c>
      <c r="D50" s="24" t="s">
        <v>89</v>
      </c>
      <c r="E50" s="24" t="s">
        <v>74</v>
      </c>
      <c r="F50" s="24" t="s">
        <v>53</v>
      </c>
      <c r="G50" s="26">
        <v>1.4</v>
      </c>
      <c r="H50" s="26">
        <v>1.4</v>
      </c>
      <c r="I50" s="26">
        <v>1.5</v>
      </c>
    </row>
    <row r="51" spans="1:9" x14ac:dyDescent="0.25">
      <c r="A51" s="13" t="s">
        <v>41</v>
      </c>
      <c r="B51" s="15" t="s">
        <v>64</v>
      </c>
      <c r="C51" s="15" t="s">
        <v>53</v>
      </c>
      <c r="D51" s="15" t="s">
        <v>53</v>
      </c>
      <c r="E51" s="15" t="s">
        <v>74</v>
      </c>
      <c r="F51" s="15" t="s">
        <v>53</v>
      </c>
      <c r="G51" s="14">
        <f>G52+G57+G59+G61</f>
        <v>1943061.5</v>
      </c>
      <c r="H51" s="22">
        <f t="shared" ref="H51:I51" si="11">H52+H57+H59+H61</f>
        <v>1632560.7</v>
      </c>
      <c r="I51" s="22">
        <f t="shared" si="11"/>
        <v>991145.29999999993</v>
      </c>
    </row>
    <row r="52" spans="1:9" ht="47.25" x14ac:dyDescent="0.25">
      <c r="A52" s="7" t="s">
        <v>42</v>
      </c>
      <c r="B52" s="17" t="s">
        <v>64</v>
      </c>
      <c r="C52" s="17" t="s">
        <v>52</v>
      </c>
      <c r="D52" s="17" t="s">
        <v>53</v>
      </c>
      <c r="E52" s="17" t="s">
        <v>74</v>
      </c>
      <c r="F52" s="17" t="s">
        <v>53</v>
      </c>
      <c r="G52" s="14">
        <f>G53+G54+G55+G56</f>
        <v>1941589.9</v>
      </c>
      <c r="H52" s="22">
        <f t="shared" ref="H52:I52" si="12">H53+H54+H55+H56</f>
        <v>1632560.7</v>
      </c>
      <c r="I52" s="22">
        <f t="shared" si="12"/>
        <v>991145.29999999993</v>
      </c>
    </row>
    <row r="53" spans="1:9" ht="31.5" x14ac:dyDescent="0.25">
      <c r="A53" s="7" t="s">
        <v>92</v>
      </c>
      <c r="B53" s="17" t="s">
        <v>64</v>
      </c>
      <c r="C53" s="17" t="s">
        <v>52</v>
      </c>
      <c r="D53" s="17" t="s">
        <v>89</v>
      </c>
      <c r="E53" s="17" t="s">
        <v>74</v>
      </c>
      <c r="F53" s="17" t="s">
        <v>53</v>
      </c>
      <c r="G53" s="22">
        <v>20391.099999999999</v>
      </c>
      <c r="H53" s="22">
        <v>0</v>
      </c>
      <c r="I53" s="22">
        <v>0</v>
      </c>
    </row>
    <row r="54" spans="1:9" ht="47.25" x14ac:dyDescent="0.25">
      <c r="A54" s="7" t="s">
        <v>43</v>
      </c>
      <c r="B54" s="17" t="s">
        <v>64</v>
      </c>
      <c r="C54" s="17" t="s">
        <v>52</v>
      </c>
      <c r="D54" s="17" t="s">
        <v>69</v>
      </c>
      <c r="E54" s="17" t="s">
        <v>74</v>
      </c>
      <c r="F54" s="17" t="s">
        <v>53</v>
      </c>
      <c r="G54" s="14">
        <v>1220794.2</v>
      </c>
      <c r="H54" s="14">
        <v>1003625.7</v>
      </c>
      <c r="I54" s="14">
        <v>359778.7</v>
      </c>
    </row>
    <row r="55" spans="1:9" ht="31.5" x14ac:dyDescent="0.25">
      <c r="A55" s="7" t="s">
        <v>44</v>
      </c>
      <c r="B55" s="17" t="s">
        <v>64</v>
      </c>
      <c r="C55" s="17" t="s">
        <v>52</v>
      </c>
      <c r="D55" s="17" t="s">
        <v>68</v>
      </c>
      <c r="E55" s="17" t="s">
        <v>74</v>
      </c>
      <c r="F55" s="17" t="s">
        <v>53</v>
      </c>
      <c r="G55" s="14">
        <v>105636</v>
      </c>
      <c r="H55" s="14">
        <v>89546.7</v>
      </c>
      <c r="I55" s="14">
        <v>79597.399999999994</v>
      </c>
    </row>
    <row r="56" spans="1:9" x14ac:dyDescent="0.25">
      <c r="A56" s="7" t="s">
        <v>45</v>
      </c>
      <c r="B56" s="17" t="s">
        <v>64</v>
      </c>
      <c r="C56" s="17" t="s">
        <v>52</v>
      </c>
      <c r="D56" s="17" t="s">
        <v>70</v>
      </c>
      <c r="E56" s="17" t="s">
        <v>74</v>
      </c>
      <c r="F56" s="17" t="s">
        <v>53</v>
      </c>
      <c r="G56" s="14">
        <v>594768.6</v>
      </c>
      <c r="H56" s="14">
        <v>539388.30000000005</v>
      </c>
      <c r="I56" s="14">
        <v>551769.19999999995</v>
      </c>
    </row>
    <row r="57" spans="1:9" ht="33" customHeight="1" x14ac:dyDescent="0.25">
      <c r="A57" s="7" t="s">
        <v>93</v>
      </c>
      <c r="B57" s="17" t="s">
        <v>64</v>
      </c>
      <c r="C57" s="17" t="s">
        <v>59</v>
      </c>
      <c r="D57" s="17" t="s">
        <v>53</v>
      </c>
      <c r="E57" s="17" t="s">
        <v>74</v>
      </c>
      <c r="F57" s="17" t="s">
        <v>53</v>
      </c>
      <c r="G57" s="22">
        <f>G58</f>
        <v>50</v>
      </c>
      <c r="H57" s="22">
        <f t="shared" ref="H57:I57" si="13">H58</f>
        <v>0</v>
      </c>
      <c r="I57" s="22">
        <f t="shared" si="13"/>
        <v>0</v>
      </c>
    </row>
    <row r="58" spans="1:9" ht="32.25" customHeight="1" x14ac:dyDescent="0.25">
      <c r="A58" s="7" t="s">
        <v>94</v>
      </c>
      <c r="B58" s="17" t="s">
        <v>64</v>
      </c>
      <c r="C58" s="17" t="s">
        <v>59</v>
      </c>
      <c r="D58" s="17" t="s">
        <v>58</v>
      </c>
      <c r="E58" s="17" t="s">
        <v>74</v>
      </c>
      <c r="F58" s="17" t="s">
        <v>53</v>
      </c>
      <c r="G58" s="22">
        <v>50</v>
      </c>
      <c r="H58" s="22">
        <v>0</v>
      </c>
      <c r="I58" s="22">
        <v>0</v>
      </c>
    </row>
    <row r="59" spans="1:9" ht="128.25" customHeight="1" x14ac:dyDescent="0.25">
      <c r="A59" s="7" t="s">
        <v>95</v>
      </c>
      <c r="B59" s="17" t="s">
        <v>64</v>
      </c>
      <c r="C59" s="17" t="s">
        <v>96</v>
      </c>
      <c r="D59" s="17" t="s">
        <v>53</v>
      </c>
      <c r="E59" s="17" t="s">
        <v>74</v>
      </c>
      <c r="F59" s="17" t="s">
        <v>53</v>
      </c>
      <c r="G59" s="22">
        <f>G60</f>
        <v>1724.1</v>
      </c>
      <c r="H59" s="22">
        <f t="shared" ref="H59:I59" si="14">H60</f>
        <v>0</v>
      </c>
      <c r="I59" s="22">
        <f t="shared" si="14"/>
        <v>0</v>
      </c>
    </row>
    <row r="60" spans="1:9" ht="49.5" customHeight="1" x14ac:dyDescent="0.25">
      <c r="A60" s="7" t="s">
        <v>97</v>
      </c>
      <c r="B60" s="17" t="s">
        <v>64</v>
      </c>
      <c r="C60" s="17" t="s">
        <v>96</v>
      </c>
      <c r="D60" s="17" t="s">
        <v>58</v>
      </c>
      <c r="E60" s="17" t="s">
        <v>74</v>
      </c>
      <c r="F60" s="17" t="s">
        <v>53</v>
      </c>
      <c r="G60" s="22">
        <v>1724.1</v>
      </c>
      <c r="H60" s="22">
        <v>0</v>
      </c>
      <c r="I60" s="22">
        <v>0</v>
      </c>
    </row>
    <row r="61" spans="1:9" ht="63.75" customHeight="1" x14ac:dyDescent="0.25">
      <c r="A61" s="7" t="s">
        <v>98</v>
      </c>
      <c r="B61" s="17" t="s">
        <v>64</v>
      </c>
      <c r="C61" s="17" t="s">
        <v>99</v>
      </c>
      <c r="D61" s="17" t="s">
        <v>53</v>
      </c>
      <c r="E61" s="17" t="s">
        <v>74</v>
      </c>
      <c r="F61" s="17" t="s">
        <v>53</v>
      </c>
      <c r="G61" s="22">
        <f>G62</f>
        <v>-302.5</v>
      </c>
      <c r="H61" s="22">
        <f t="shared" ref="H61:I61" si="15">H62</f>
        <v>0</v>
      </c>
      <c r="I61" s="22">
        <f t="shared" si="15"/>
        <v>0</v>
      </c>
    </row>
    <row r="62" spans="1:9" ht="65.25" customHeight="1" x14ac:dyDescent="0.25">
      <c r="A62" s="7" t="s">
        <v>100</v>
      </c>
      <c r="B62" s="17" t="s">
        <v>64</v>
      </c>
      <c r="C62" s="17" t="s">
        <v>99</v>
      </c>
      <c r="D62" s="17" t="s">
        <v>101</v>
      </c>
      <c r="E62" s="17" t="s">
        <v>74</v>
      </c>
      <c r="F62" s="17" t="s">
        <v>53</v>
      </c>
      <c r="G62" s="22">
        <v>-302.5</v>
      </c>
      <c r="H62" s="22">
        <v>0</v>
      </c>
      <c r="I62" s="22">
        <v>0</v>
      </c>
    </row>
    <row r="63" spans="1:9" s="2" customFormat="1" ht="23.25" customHeight="1" x14ac:dyDescent="0.25">
      <c r="A63" s="27" t="s">
        <v>46</v>
      </c>
      <c r="B63" s="28"/>
      <c r="C63" s="28"/>
      <c r="D63" s="28"/>
      <c r="E63" s="28"/>
      <c r="F63" s="29"/>
      <c r="G63" s="14">
        <f>G15+G51</f>
        <v>2711027</v>
      </c>
      <c r="H63" s="14">
        <f>H15+H51</f>
        <v>2425742.9</v>
      </c>
      <c r="I63" s="14">
        <f>I15+I51</f>
        <v>1807930.2999999998</v>
      </c>
    </row>
    <row r="64" spans="1:9" x14ac:dyDescent="0.25">
      <c r="A64" s="8"/>
      <c r="B64" s="4"/>
      <c r="C64" s="4"/>
      <c r="D64" s="4"/>
      <c r="E64" s="4"/>
      <c r="F64" s="4"/>
      <c r="G64" s="4"/>
      <c r="H64" s="4"/>
      <c r="I64" s="4"/>
    </row>
  </sheetData>
  <mergeCells count="15">
    <mergeCell ref="A63:F63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1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2019-11-11T07:20:46Z</cp:lastPrinted>
  <dcterms:created xsi:type="dcterms:W3CDTF">2018-11-08T06:16:18Z</dcterms:created>
  <dcterms:modified xsi:type="dcterms:W3CDTF">2020-07-13T04:09:05Z</dcterms:modified>
</cp:coreProperties>
</file>