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ДЕПАРТАМЕНТ СОЦИАЛЬНОЙ ПОЛИТИКИ\Сторожева М.А\Уведомление культура\"/>
    </mc:Choice>
  </mc:AlternateContent>
  <bookViews>
    <workbookView xWindow="-120" yWindow="-120" windowWidth="38640" windowHeight="21240" activeTab="3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definedNames>
    <definedName name="_xlnm.Print_Area" localSheetId="0">'Раздел 1'!$A$1:$O$14</definedName>
    <definedName name="_xlnm.Print_Area" localSheetId="3">'Раздел 4'!$A$1:$N$27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4" l="1"/>
  <c r="M26" i="4"/>
  <c r="L26" i="4"/>
  <c r="K26" i="4"/>
  <c r="J26" i="4"/>
  <c r="M25" i="4"/>
  <c r="L25" i="4"/>
  <c r="K25" i="4"/>
  <c r="J25" i="4"/>
  <c r="M24" i="4"/>
  <c r="L24" i="4"/>
  <c r="K24" i="4"/>
  <c r="J24" i="4"/>
  <c r="K23" i="4" l="1"/>
  <c r="M23" i="4"/>
  <c r="L23" i="4"/>
  <c r="J23" i="4"/>
  <c r="H27" i="4"/>
  <c r="H25" i="4"/>
  <c r="H24" i="4"/>
  <c r="M18" i="4"/>
  <c r="L18" i="4"/>
  <c r="K18" i="4"/>
  <c r="J18" i="4"/>
  <c r="I18" i="4"/>
  <c r="H18" i="4"/>
  <c r="N14" i="4"/>
  <c r="M13" i="4"/>
  <c r="L13" i="4"/>
  <c r="K13" i="4"/>
  <c r="J13" i="4"/>
  <c r="I13" i="4"/>
  <c r="H13" i="4"/>
  <c r="M8" i="4"/>
  <c r="L8" i="4"/>
  <c r="K8" i="4"/>
  <c r="J8" i="4"/>
  <c r="H23" i="4" l="1"/>
  <c r="I26" i="4"/>
  <c r="N26" i="4" s="1"/>
  <c r="I25" i="4"/>
  <c r="N25" i="4" s="1"/>
  <c r="I24" i="4"/>
  <c r="N27" i="4"/>
  <c r="N22" i="4"/>
  <c r="N21" i="4"/>
  <c r="N20" i="4"/>
  <c r="N19" i="4"/>
  <c r="N18" i="4"/>
  <c r="N17" i="4"/>
  <c r="N16" i="4"/>
  <c r="N15" i="4"/>
  <c r="N13" i="4"/>
  <c r="N12" i="4"/>
  <c r="N11" i="4"/>
  <c r="N10" i="4"/>
  <c r="N9" i="4"/>
  <c r="I8" i="4"/>
  <c r="H8" i="4"/>
  <c r="N8" i="4" s="1"/>
  <c r="N24" i="4" l="1"/>
  <c r="I23" i="4"/>
  <c r="N23" i="4"/>
</calcChain>
</file>

<file path=xl/sharedStrings.xml><?xml version="1.0" encoding="utf-8"?>
<sst xmlns="http://schemas.openxmlformats.org/spreadsheetml/2006/main" count="89" uniqueCount="64">
  <si>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</si>
  <si>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</si>
  <si>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</si>
  <si>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</si>
  <si>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</si>
  <si>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</si>
  <si>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</si>
  <si>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Базовое значение</t>
  </si>
  <si>
    <t>Единица измерения (по ОКЕИ)</t>
  </si>
  <si>
    <t>Уровень показателя</t>
  </si>
  <si>
    <t>Наименование показателя</t>
  </si>
  <si>
    <t>1.</t>
  </si>
  <si>
    <t>2.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</si>
  <si>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</si>
  <si>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</si>
  <si>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</si>
  <si>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</si>
  <si>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</si>
  <si>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</si>
  <si>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</si>
  <si>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</si>
  <si>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</si>
  <si>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</si>
  <si>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</si>
  <si>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</si>
  <si>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</si>
  <si>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 xml:space="preserve">№      п/п 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</si>
  <si>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</si>
  <si>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%</t>
  </si>
  <si>
    <t>МП</t>
  </si>
  <si>
    <t>2.1.</t>
  </si>
  <si>
    <t>ИТОГО по комплексу процессных мероприятий, в том числе:</t>
  </si>
  <si>
    <t>Базовое значение 2024</t>
  </si>
  <si>
    <t xml:space="preserve">            утвержденной постановлением администрации от____________№______</t>
  </si>
  <si>
    <t>Раздел 3. Перечень процессных мероприятий</t>
  </si>
  <si>
    <t xml:space="preserve">отдел КСМиСПТиКМНС, </t>
  </si>
  <si>
    <t>культуры в МО Ногликский муниципальный округ Сахалинской области",</t>
  </si>
  <si>
    <t>Число посещений мероприятий организаций культуры</t>
  </si>
  <si>
    <t>Ед.</t>
  </si>
  <si>
    <t>457600</t>
  </si>
  <si>
    <t>Доля зданий учреждений культуры, находящихся в удовлетворительном состоянии, в общем количестве зданий данных учреждений</t>
  </si>
  <si>
    <t>Задача 2. Создание условий для развития музеев</t>
  </si>
  <si>
    <t>Развитие музейного дела</t>
  </si>
  <si>
    <t xml:space="preserve"> Изучение и сохранение народной традиционной культуры, местного творчества</t>
  </si>
  <si>
    <t>Оказание услуг и обеспчение деятельности музея</t>
  </si>
  <si>
    <t>2.2.</t>
  </si>
  <si>
    <t>2.3.</t>
  </si>
  <si>
    <t>Развитие музейного дела, в том числе</t>
  </si>
  <si>
    <t xml:space="preserve"> Изучение и сохранение народной традиционной культуры, местного творчества, в том числе</t>
  </si>
  <si>
    <t>Оказание услуг и обеспчение деятельности музея, в том числе</t>
  </si>
  <si>
    <t xml:space="preserve">           Приложение № 4 к муниципальной программе "Развитие</t>
  </si>
  <si>
    <t>Департамент социальной политики администрации МО, МБУК Музей.</t>
  </si>
  <si>
    <t>Задача 1. Создание условий для развития музеев</t>
  </si>
  <si>
    <t>1.1.</t>
  </si>
  <si>
    <t>1.2.</t>
  </si>
  <si>
    <t>1.3.</t>
  </si>
  <si>
    <t>1. Пополнеие данных о народных мастерах, хранителях нематериально культурного наследия, о национально-культурных объединениях;                   2. Поддержка кружка по изучению нивхского и ультинского языков (приобритение и разработка методических материалов, оснащение инвентарем, оргтехникой);                                                                    3. Подготовка методичнских каталогов, в целях изучения и сохранения народной традиционной культуры, местного творчества;                                                                4. Подержка местных мастеров ДПИ.</t>
  </si>
  <si>
    <t>1. Обеспечение деятельности музея.</t>
  </si>
  <si>
    <t xml:space="preserve">ПАСПОРТ
комплекса процессных мероприятий  "Создание условий для развития музеев"
</t>
  </si>
  <si>
    <t>Задача 3. Оказание услуг и обеспчение деятельности музея.</t>
  </si>
  <si>
    <t>Задача 2. Изучение и сохранение народной традиционной культуры, местного творчества;</t>
  </si>
  <si>
    <t>Задача 1. Создание условий для развития музеев;</t>
  </si>
  <si>
    <t>Раздел 2. Показатели комплекса процессных мероприятий</t>
  </si>
  <si>
    <t>1. Публичный показ музейных предметов, мзейных коллекций.
2. Создание экспозиций (выставок) музеев, организация выездных выставок.
3. Формирование, учет, изучение, обеспечение физического сохранения и безопасности музейных  фондов, включая оцифрoвку фондов.
4. Участие  в экспедициях;
5. Реставрация особо ценных единиц фондового хранения;                                                                                6. Обновление и пополнение (приобритение) базы фондов хранения.                                                             7. Организация и проведение национальных праздников, выставок, мастер-классов.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</si>
</sst>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0" xfId="0" applyFont="1"/>
    <xf numFmtId="0" fontId="3" fillId="2" borderId="1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 wrapText="1"/>
    </xf>
    <xf numFmtId="164" fontId="3" fillId="5" borderId="1" xfId="0" applyNumberFormat="1" applyFont="1" applyFill="1" applyBorder="1" applyAlignment="1">
      <alignment horizontal="center" vertical="top"/>
    </xf>
    <xf numFmtId="164" fontId="3" fillId="5" borderId="1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 vertical="top"/>
    </xf>
    <xf numFmtId="2" fontId="3" fillId="5" borderId="1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vertical="center" wrapText="1"/>
    </xf>
    <xf numFmtId="0" fontId="1" fillId="0" borderId="14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showWhiteSpace="0" view="pageBreakPreview" zoomScale="95" zoomScaleNormal="100" zoomScaleSheetLayoutView="95" workbookViewId="0">
      <selection activeCell="M26" sqref="M25:M26"/>
    </sheetView>
  </sheetViews>
  <sheetFormatPr defaultRowHeight="15.75" x14ac:dyDescent="0.25"/>
  <cols>
    <col min="1" max="5" width="9.140625" style="7"/>
    <col min="6" max="6" width="4.42578125" style="7" customWidth="1"/>
    <col min="7" max="7" width="0.5703125" style="7" hidden="1" customWidth="1"/>
    <col min="8" max="8" width="9.140625" style="7" hidden="1" customWidth="1"/>
    <col min="9" max="14" width="9.140625" style="7"/>
    <col min="15" max="15" width="22.28515625" style="7" customWidth="1"/>
    <col min="16" max="16384" width="9.140625" style="7"/>
  </cols>
  <sheetData>
    <row r="1" spans="1:15" ht="20.25" customHeight="1" x14ac:dyDescent="0.25">
      <c r="H1" s="12"/>
      <c r="I1" s="42" t="s">
        <v>50</v>
      </c>
      <c r="J1" s="42"/>
      <c r="K1" s="42"/>
      <c r="L1" s="42"/>
      <c r="M1" s="42"/>
      <c r="N1" s="42"/>
      <c r="O1" s="42"/>
    </row>
    <row r="2" spans="1:15" x14ac:dyDescent="0.25">
      <c r="H2" s="42" t="s">
        <v>36</v>
      </c>
      <c r="I2" s="42"/>
      <c r="J2" s="42"/>
      <c r="K2" s="42"/>
      <c r="L2" s="42"/>
      <c r="M2" s="42"/>
      <c r="N2" s="42"/>
      <c r="O2" s="42"/>
    </row>
    <row r="3" spans="1:15" x14ac:dyDescent="0.25">
      <c r="H3" s="42" t="s">
        <v>33</v>
      </c>
      <c r="I3" s="42"/>
      <c r="J3" s="42"/>
      <c r="K3" s="42"/>
      <c r="L3" s="42"/>
      <c r="M3" s="42"/>
      <c r="N3" s="42"/>
      <c r="O3" s="42"/>
    </row>
    <row r="4" spans="1:15" x14ac:dyDescent="0.25">
      <c r="H4" s="42"/>
      <c r="I4" s="43"/>
      <c r="J4" s="43"/>
      <c r="K4" s="43"/>
      <c r="L4" s="43"/>
      <c r="M4" s="43"/>
      <c r="N4" s="43"/>
      <c r="O4" s="43"/>
    </row>
    <row r="5" spans="1:15" ht="9" customHeight="1" x14ac:dyDescent="0.25"/>
    <row r="6" spans="1:15" ht="0.75" customHeight="1" x14ac:dyDescent="0.25"/>
    <row r="7" spans="1:15" ht="39" customHeight="1" x14ac:dyDescent="0.25">
      <c r="A7" s="47" t="s">
        <v>58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8"/>
      <c r="O7" s="48"/>
    </row>
    <row r="8" spans="1:15" ht="16.5" customHeight="1" x14ac:dyDescent="0.25">
      <c r="A8" s="47" t="s">
        <v>3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</row>
    <row r="9" spans="1:15" ht="11.25" customHeight="1" x14ac:dyDescent="0.25"/>
    <row r="10" spans="1:15" ht="35.25" customHeight="1" x14ac:dyDescent="0.25">
      <c r="A10" s="49" t="s">
        <v>0</v>
      </c>
      <c r="B10" s="50"/>
      <c r="C10" s="50"/>
      <c r="D10" s="50"/>
      <c r="E10" s="50"/>
      <c r="F10" s="50"/>
      <c r="G10" s="50"/>
      <c r="H10" s="50"/>
      <c r="I10" s="51" t="s">
        <v>27</v>
      </c>
      <c r="J10" s="52"/>
      <c r="K10" s="52"/>
      <c r="L10" s="52"/>
      <c r="M10" s="52"/>
      <c r="N10" s="52"/>
      <c r="O10" s="52"/>
    </row>
    <row r="11" spans="1:15" ht="27.75" customHeight="1" x14ac:dyDescent="0.25">
      <c r="A11" s="49" t="s">
        <v>1</v>
      </c>
      <c r="B11" s="50"/>
      <c r="C11" s="50"/>
      <c r="D11" s="50"/>
      <c r="E11" s="50"/>
      <c r="F11" s="50"/>
      <c r="G11" s="50"/>
      <c r="H11" s="50"/>
      <c r="I11" s="53" t="s">
        <v>51</v>
      </c>
      <c r="J11" s="54"/>
      <c r="K11" s="54"/>
      <c r="L11" s="54"/>
      <c r="M11" s="54"/>
      <c r="N11" s="54"/>
      <c r="O11" s="54"/>
    </row>
    <row r="12" spans="1:15" ht="21" customHeight="1" x14ac:dyDescent="0.25">
      <c r="A12" s="36" t="s">
        <v>2</v>
      </c>
      <c r="B12" s="37"/>
      <c r="C12" s="37"/>
      <c r="D12" s="37"/>
      <c r="E12" s="37"/>
      <c r="F12" s="37"/>
      <c r="G12" s="37"/>
      <c r="H12" s="37"/>
      <c r="I12" s="44" t="s">
        <v>61</v>
      </c>
      <c r="J12" s="45"/>
      <c r="K12" s="45"/>
      <c r="L12" s="45"/>
      <c r="M12" s="45"/>
      <c r="N12" s="45"/>
      <c r="O12" s="46"/>
    </row>
    <row r="13" spans="1:15" ht="21" customHeight="1" x14ac:dyDescent="0.25">
      <c r="A13" s="38"/>
      <c r="B13" s="39"/>
      <c r="C13" s="39"/>
      <c r="D13" s="39"/>
      <c r="E13" s="39"/>
      <c r="F13" s="39"/>
      <c r="G13" s="39"/>
      <c r="H13" s="39"/>
      <c r="I13" s="30" t="s">
        <v>60</v>
      </c>
      <c r="J13" s="31"/>
      <c r="K13" s="31"/>
      <c r="L13" s="31"/>
      <c r="M13" s="31"/>
      <c r="N13" s="31"/>
      <c r="O13" s="32"/>
    </row>
    <row r="14" spans="1:15" ht="21" customHeight="1" x14ac:dyDescent="0.25">
      <c r="A14" s="40"/>
      <c r="B14" s="41"/>
      <c r="C14" s="41"/>
      <c r="D14" s="41"/>
      <c r="E14" s="41"/>
      <c r="F14" s="41"/>
      <c r="G14" s="41"/>
      <c r="H14" s="41"/>
      <c r="I14" s="33" t="s">
        <v>59</v>
      </c>
      <c r="J14" s="34"/>
      <c r="K14" s="34"/>
      <c r="L14" s="34"/>
      <c r="M14" s="34"/>
      <c r="N14" s="34"/>
      <c r="O14" s="35"/>
    </row>
  </sheetData>
  <mergeCells count="14">
    <mergeCell ref="I13:O13"/>
    <mergeCell ref="I14:O14"/>
    <mergeCell ref="A12:H14"/>
    <mergeCell ref="I1:O1"/>
    <mergeCell ref="H2:O2"/>
    <mergeCell ref="H3:O3"/>
    <mergeCell ref="H4:O4"/>
    <mergeCell ref="I12:O12"/>
    <mergeCell ref="A8:O8"/>
    <mergeCell ref="A7:O7"/>
    <mergeCell ref="A10:H10"/>
    <mergeCell ref="I10:O10"/>
    <mergeCell ref="A11:H11"/>
    <mergeCell ref="I11:O11"/>
  </mergeCells>
  <pageMargins left="0.73958333333333337" right="0.25" top="0.75" bottom="0.2291666666666666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view="pageBreakPreview" zoomScaleNormal="100" zoomScaleSheetLayoutView="100" workbookViewId="0">
      <selection activeCell="D25" sqref="D25"/>
    </sheetView>
  </sheetViews>
  <sheetFormatPr defaultRowHeight="15" x14ac:dyDescent="0.25"/>
  <cols>
    <col min="1" max="1" width="5.28515625" customWidth="1"/>
    <col min="2" max="2" width="50.140625" customWidth="1"/>
    <col min="4" max="5" width="8.85546875" customWidth="1"/>
    <col min="10" max="11" width="8.85546875" customWidth="1"/>
    <col min="12" max="12" width="22" customWidth="1"/>
  </cols>
  <sheetData>
    <row r="1" spans="1:12" ht="15.75" x14ac:dyDescent="0.25">
      <c r="A1" s="55" t="s">
        <v>62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3" spans="1:12" ht="22.9" customHeight="1" x14ac:dyDescent="0.25">
      <c r="A3" s="59" t="s">
        <v>13</v>
      </c>
      <c r="B3" s="56" t="s">
        <v>10</v>
      </c>
      <c r="C3" s="59" t="s">
        <v>9</v>
      </c>
      <c r="D3" s="59" t="s">
        <v>8</v>
      </c>
      <c r="E3" s="59" t="s">
        <v>32</v>
      </c>
      <c r="F3" s="62" t="s">
        <v>5</v>
      </c>
      <c r="G3" s="63"/>
      <c r="H3" s="63"/>
      <c r="I3" s="63"/>
      <c r="J3" s="63"/>
      <c r="K3" s="64"/>
      <c r="L3" s="59" t="s">
        <v>4</v>
      </c>
    </row>
    <row r="4" spans="1:12" ht="16.899999999999999" customHeight="1" x14ac:dyDescent="0.25">
      <c r="A4" s="60"/>
      <c r="B4" s="57"/>
      <c r="C4" s="60"/>
      <c r="D4" s="60"/>
      <c r="E4" s="60"/>
      <c r="F4" s="1">
        <v>2026</v>
      </c>
      <c r="G4" s="3">
        <v>2027</v>
      </c>
      <c r="H4" s="3">
        <v>2028</v>
      </c>
      <c r="I4" s="3">
        <v>2029</v>
      </c>
      <c r="J4" s="3">
        <v>2030</v>
      </c>
      <c r="K4" s="3">
        <v>2031</v>
      </c>
      <c r="L4" s="60"/>
    </row>
    <row r="5" spans="1:12" ht="28.5" customHeight="1" x14ac:dyDescent="0.25">
      <c r="A5" s="61"/>
      <c r="B5" s="58"/>
      <c r="C5" s="61"/>
      <c r="D5" s="61"/>
      <c r="E5" s="61"/>
      <c r="F5" s="2" t="s">
        <v>6</v>
      </c>
      <c r="G5" s="2" t="s">
        <v>6</v>
      </c>
      <c r="H5" s="2" t="s">
        <v>6</v>
      </c>
      <c r="I5" s="2" t="s">
        <v>6</v>
      </c>
      <c r="J5" s="2" t="s">
        <v>6</v>
      </c>
      <c r="K5" s="2" t="s">
        <v>6</v>
      </c>
      <c r="L5" s="61"/>
    </row>
    <row r="6" spans="1:12" x14ac:dyDescent="0.25">
      <c r="A6" s="1">
        <v>1</v>
      </c>
      <c r="B6" s="13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</row>
    <row r="7" spans="1:12" ht="54" customHeight="1" x14ac:dyDescent="0.25">
      <c r="A7" s="11" t="s">
        <v>11</v>
      </c>
      <c r="B7" s="29" t="s">
        <v>37</v>
      </c>
      <c r="C7" s="17" t="s">
        <v>29</v>
      </c>
      <c r="D7" s="11" t="s">
        <v>38</v>
      </c>
      <c r="E7" s="14">
        <v>16840</v>
      </c>
      <c r="F7" s="14">
        <v>257600</v>
      </c>
      <c r="G7" s="14">
        <v>390100</v>
      </c>
      <c r="H7" s="10" t="s">
        <v>39</v>
      </c>
      <c r="I7" s="14">
        <v>491300</v>
      </c>
      <c r="J7" s="14">
        <v>591300</v>
      </c>
      <c r="K7" s="11">
        <v>591300</v>
      </c>
      <c r="L7" s="10" t="s">
        <v>35</v>
      </c>
    </row>
    <row r="8" spans="1:12" ht="58.5" customHeight="1" x14ac:dyDescent="0.25">
      <c r="A8" s="11" t="s">
        <v>12</v>
      </c>
      <c r="B8" s="27" t="s">
        <v>40</v>
      </c>
      <c r="C8" s="17" t="s">
        <v>29</v>
      </c>
      <c r="D8" s="18" t="s">
        <v>28</v>
      </c>
      <c r="E8" s="14">
        <v>81.8</v>
      </c>
      <c r="F8" s="14">
        <v>81.8</v>
      </c>
      <c r="G8" s="14">
        <v>72</v>
      </c>
      <c r="H8" s="14">
        <v>72</v>
      </c>
      <c r="I8" s="14">
        <v>72</v>
      </c>
      <c r="J8" s="14">
        <v>74</v>
      </c>
      <c r="K8" s="14">
        <v>74</v>
      </c>
      <c r="L8" s="10" t="s">
        <v>35</v>
      </c>
    </row>
  </sheetData>
  <mergeCells count="8">
    <mergeCell ref="A1:L1"/>
    <mergeCell ref="B3:B5"/>
    <mergeCell ref="L3:L5"/>
    <mergeCell ref="A3:A5"/>
    <mergeCell ref="F3:K3"/>
    <mergeCell ref="E3:E5"/>
    <mergeCell ref="D3:D5"/>
    <mergeCell ref="C3:C5"/>
  </mergeCells>
  <pageMargins left="0.25" right="0.25" top="0.75" bottom="0.75" header="0.3" footer="0.3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="96" zoomScaleNormal="84" zoomScaleSheetLayoutView="96" workbookViewId="0">
      <selection activeCell="D14" sqref="D14"/>
    </sheetView>
  </sheetViews>
  <sheetFormatPr defaultRowHeight="15" x14ac:dyDescent="0.25"/>
  <cols>
    <col min="1" max="1" width="5.7109375" customWidth="1"/>
    <col min="2" max="2" width="19.28515625" customWidth="1"/>
    <col min="3" max="3" width="13.140625" customWidth="1"/>
    <col min="4" max="4" width="36.85546875" customWidth="1"/>
    <col min="5" max="5" width="10.5703125" customWidth="1"/>
    <col min="6" max="6" width="15.140625" customWidth="1"/>
    <col min="12" max="12" width="9.5703125" customWidth="1"/>
  </cols>
  <sheetData>
    <row r="1" spans="1:12" ht="15.75" x14ac:dyDescent="0.25">
      <c r="A1" s="47" t="s">
        <v>34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15.75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25.9" customHeight="1" x14ac:dyDescent="0.25">
      <c r="A3" s="65" t="s">
        <v>13</v>
      </c>
      <c r="B3" s="67" t="s">
        <v>17</v>
      </c>
      <c r="C3" s="65" t="s">
        <v>16</v>
      </c>
      <c r="D3" s="65" t="s">
        <v>15</v>
      </c>
      <c r="E3" s="65" t="s">
        <v>8</v>
      </c>
      <c r="F3" s="65" t="s">
        <v>7</v>
      </c>
      <c r="G3" s="62" t="s">
        <v>14</v>
      </c>
      <c r="H3" s="63"/>
      <c r="I3" s="63"/>
      <c r="J3" s="63"/>
      <c r="K3" s="63"/>
      <c r="L3" s="64"/>
    </row>
    <row r="4" spans="1:12" ht="41.25" customHeight="1" x14ac:dyDescent="0.25">
      <c r="A4" s="66"/>
      <c r="B4" s="68"/>
      <c r="C4" s="66"/>
      <c r="D4" s="66"/>
      <c r="E4" s="66"/>
      <c r="F4" s="66"/>
      <c r="G4" s="5">
        <v>2026</v>
      </c>
      <c r="H4" s="5">
        <v>2027</v>
      </c>
      <c r="I4" s="5">
        <v>2028</v>
      </c>
      <c r="J4" s="5">
        <v>2029</v>
      </c>
      <c r="K4" s="5">
        <v>2030</v>
      </c>
      <c r="L4" s="5">
        <v>2031</v>
      </c>
    </row>
    <row r="5" spans="1:12" ht="18" customHeight="1" x14ac:dyDescent="0.25">
      <c r="A5" s="11">
        <v>1</v>
      </c>
      <c r="B5" s="26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  <c r="K5" s="11">
        <v>11</v>
      </c>
      <c r="L5" s="11">
        <v>12</v>
      </c>
    </row>
    <row r="6" spans="1:12" ht="20.100000000000001" customHeight="1" x14ac:dyDescent="0.25">
      <c r="A6" s="70" t="s">
        <v>52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2"/>
    </row>
    <row r="7" spans="1:12" ht="270.75" customHeight="1" x14ac:dyDescent="0.25">
      <c r="A7" s="11" t="s">
        <v>53</v>
      </c>
      <c r="B7" s="69" t="s">
        <v>42</v>
      </c>
      <c r="C7" s="69"/>
      <c r="D7" s="28" t="s">
        <v>63</v>
      </c>
      <c r="E7" s="11" t="s">
        <v>28</v>
      </c>
      <c r="F7" s="11">
        <v>100</v>
      </c>
      <c r="G7" s="11">
        <v>100</v>
      </c>
      <c r="H7" s="11">
        <v>100</v>
      </c>
      <c r="I7" s="11">
        <v>100</v>
      </c>
      <c r="J7" s="11">
        <v>100</v>
      </c>
      <c r="K7" s="11">
        <v>100</v>
      </c>
      <c r="L7" s="11">
        <v>100</v>
      </c>
    </row>
    <row r="8" spans="1:12" ht="226.5" customHeight="1" x14ac:dyDescent="0.25">
      <c r="A8" s="11" t="s">
        <v>54</v>
      </c>
      <c r="B8" s="69" t="s">
        <v>43</v>
      </c>
      <c r="C8" s="69"/>
      <c r="D8" s="27" t="s">
        <v>56</v>
      </c>
      <c r="E8" s="11" t="s">
        <v>28</v>
      </c>
      <c r="F8" s="11">
        <v>100</v>
      </c>
      <c r="G8" s="11">
        <v>100</v>
      </c>
      <c r="H8" s="11">
        <v>100</v>
      </c>
      <c r="I8" s="11">
        <v>100</v>
      </c>
      <c r="J8" s="11">
        <v>100</v>
      </c>
      <c r="K8" s="11">
        <v>100</v>
      </c>
      <c r="L8" s="11">
        <v>100</v>
      </c>
    </row>
    <row r="9" spans="1:12" ht="41.25" customHeight="1" x14ac:dyDescent="0.25">
      <c r="A9" s="19" t="s">
        <v>55</v>
      </c>
      <c r="B9" s="69" t="s">
        <v>44</v>
      </c>
      <c r="C9" s="69"/>
      <c r="D9" s="27" t="s">
        <v>57</v>
      </c>
      <c r="E9" s="11" t="s">
        <v>28</v>
      </c>
      <c r="F9" s="11">
        <v>100</v>
      </c>
      <c r="G9" s="11">
        <v>100</v>
      </c>
      <c r="H9" s="11">
        <v>100</v>
      </c>
      <c r="I9" s="11">
        <v>100</v>
      </c>
      <c r="J9" s="11">
        <v>100</v>
      </c>
      <c r="K9" s="11">
        <v>100</v>
      </c>
      <c r="L9" s="11">
        <v>100</v>
      </c>
    </row>
  </sheetData>
  <mergeCells count="12">
    <mergeCell ref="B9:C9"/>
    <mergeCell ref="B7:C7"/>
    <mergeCell ref="B8:C8"/>
    <mergeCell ref="A6:L6"/>
    <mergeCell ref="A1:L1"/>
    <mergeCell ref="G3:L3"/>
    <mergeCell ref="F3:F4"/>
    <mergeCell ref="E3:E4"/>
    <mergeCell ref="D3:D4"/>
    <mergeCell ref="C3:C4"/>
    <mergeCell ref="B3:B4"/>
    <mergeCell ref="A3:A4"/>
  </mergeCells>
  <pageMargins left="0.25" right="0.25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8"/>
  <sheetViews>
    <sheetView tabSelected="1" view="pageBreakPreview" zoomScale="98" zoomScaleNormal="100" zoomScaleSheetLayoutView="98" workbookViewId="0">
      <selection activeCell="K32" sqref="K32"/>
    </sheetView>
  </sheetViews>
  <sheetFormatPr defaultRowHeight="15" x14ac:dyDescent="0.25"/>
  <cols>
    <col min="1" max="1" width="6.5703125" customWidth="1"/>
    <col min="7" max="7" width="20.28515625" customWidth="1"/>
    <col min="8" max="8" width="9.85546875" customWidth="1"/>
    <col min="9" max="9" width="10.5703125" customWidth="1"/>
    <col min="10" max="10" width="10.28515625" customWidth="1"/>
    <col min="11" max="11" width="10.5703125" customWidth="1"/>
    <col min="13" max="13" width="8.5703125" customWidth="1"/>
    <col min="14" max="14" width="12.7109375" customWidth="1"/>
  </cols>
  <sheetData>
    <row r="2" spans="1:15" ht="15.75" x14ac:dyDescent="0.25">
      <c r="A2" s="47" t="s">
        <v>18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4" spans="1:15" ht="33.6" customHeight="1" x14ac:dyDescent="0.25">
      <c r="A4" s="59" t="s">
        <v>26</v>
      </c>
      <c r="B4" s="88" t="s">
        <v>21</v>
      </c>
      <c r="C4" s="89"/>
      <c r="D4" s="89"/>
      <c r="E4" s="89"/>
      <c r="F4" s="89"/>
      <c r="G4" s="90"/>
      <c r="H4" s="84" t="s">
        <v>20</v>
      </c>
      <c r="I4" s="85"/>
      <c r="J4" s="85"/>
      <c r="K4" s="85"/>
      <c r="L4" s="85"/>
      <c r="M4" s="86"/>
      <c r="N4" s="59" t="s">
        <v>19</v>
      </c>
    </row>
    <row r="5" spans="1:15" x14ac:dyDescent="0.25">
      <c r="A5" s="87"/>
      <c r="B5" s="91"/>
      <c r="C5" s="92"/>
      <c r="D5" s="92"/>
      <c r="E5" s="92"/>
      <c r="F5" s="92"/>
      <c r="G5" s="93"/>
      <c r="H5" s="2">
        <v>2026</v>
      </c>
      <c r="I5" s="2">
        <v>2027</v>
      </c>
      <c r="J5" s="2">
        <v>2028</v>
      </c>
      <c r="K5" s="2">
        <v>2029</v>
      </c>
      <c r="L5" s="2">
        <v>2030</v>
      </c>
      <c r="M5" s="2">
        <v>2031</v>
      </c>
      <c r="N5" s="87"/>
    </row>
    <row r="6" spans="1:15" x14ac:dyDescent="0.25">
      <c r="A6" s="4">
        <v>1</v>
      </c>
      <c r="B6" s="94">
        <v>2</v>
      </c>
      <c r="C6" s="95"/>
      <c r="D6" s="95"/>
      <c r="E6" s="95"/>
      <c r="F6" s="95"/>
      <c r="G6" s="96"/>
      <c r="H6" s="4">
        <v>3</v>
      </c>
      <c r="I6" s="4">
        <v>4</v>
      </c>
      <c r="J6" s="4">
        <v>5</v>
      </c>
      <c r="K6" s="4">
        <v>6</v>
      </c>
      <c r="L6" s="4">
        <v>7</v>
      </c>
      <c r="M6" s="4">
        <v>8</v>
      </c>
      <c r="N6" s="4">
        <v>9</v>
      </c>
    </row>
    <row r="7" spans="1:15" ht="15.75" customHeight="1" x14ac:dyDescent="0.25">
      <c r="A7" s="20" t="s">
        <v>12</v>
      </c>
      <c r="B7" s="81" t="s">
        <v>41</v>
      </c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3"/>
    </row>
    <row r="8" spans="1:15" ht="30.75" customHeight="1" x14ac:dyDescent="0.25">
      <c r="A8" s="15" t="s">
        <v>30</v>
      </c>
      <c r="B8" s="73" t="s">
        <v>47</v>
      </c>
      <c r="C8" s="73"/>
      <c r="D8" s="73"/>
      <c r="E8" s="73"/>
      <c r="F8" s="73"/>
      <c r="G8" s="73"/>
      <c r="H8" s="16">
        <f>SUM(H9:H12)</f>
        <v>274.39999999999998</v>
      </c>
      <c r="I8" s="16">
        <f>I9+I10+I11+I12</f>
        <v>274.39999999999998</v>
      </c>
      <c r="J8" s="16">
        <f>SUM(J9:J12)</f>
        <v>274.39999999999998</v>
      </c>
      <c r="K8" s="16">
        <f>SUM(K9:K12)</f>
        <v>274.39999999999998</v>
      </c>
      <c r="L8" s="16">
        <f>SUM(L9:L12)</f>
        <v>274.39999999999998</v>
      </c>
      <c r="M8" s="16">
        <f>SUM(M9:M12)</f>
        <v>274.39999999999998</v>
      </c>
      <c r="N8" s="16">
        <f t="shared" ref="N8:N27" si="0">SUM(H8:M8)</f>
        <v>1646.4</v>
      </c>
    </row>
    <row r="9" spans="1:15" ht="15.75" x14ac:dyDescent="0.25">
      <c r="A9" s="5"/>
      <c r="B9" s="49" t="s">
        <v>24</v>
      </c>
      <c r="C9" s="49"/>
      <c r="D9" s="49"/>
      <c r="E9" s="49"/>
      <c r="F9" s="49"/>
      <c r="G9" s="49"/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f t="shared" si="0"/>
        <v>0</v>
      </c>
    </row>
    <row r="10" spans="1:15" ht="15.75" x14ac:dyDescent="0.25">
      <c r="A10" s="5"/>
      <c r="B10" s="49" t="s">
        <v>22</v>
      </c>
      <c r="C10" s="49"/>
      <c r="D10" s="49"/>
      <c r="E10" s="49"/>
      <c r="F10" s="49"/>
      <c r="G10" s="49"/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f t="shared" si="0"/>
        <v>0</v>
      </c>
    </row>
    <row r="11" spans="1:15" ht="15.75" x14ac:dyDescent="0.25">
      <c r="A11" s="5"/>
      <c r="B11" s="49" t="s">
        <v>23</v>
      </c>
      <c r="C11" s="49"/>
      <c r="D11" s="49"/>
      <c r="E11" s="49"/>
      <c r="F11" s="49"/>
      <c r="G11" s="49"/>
      <c r="H11" s="9">
        <v>274.39999999999998</v>
      </c>
      <c r="I11" s="9">
        <v>274.39999999999998</v>
      </c>
      <c r="J11" s="9">
        <v>274.39999999999998</v>
      </c>
      <c r="K11" s="9">
        <v>274.39999999999998</v>
      </c>
      <c r="L11" s="9">
        <v>274.39999999999998</v>
      </c>
      <c r="M11" s="9">
        <v>274.39999999999998</v>
      </c>
      <c r="N11" s="9">
        <f t="shared" si="0"/>
        <v>1646.4</v>
      </c>
    </row>
    <row r="12" spans="1:15" ht="15.75" x14ac:dyDescent="0.25">
      <c r="A12" s="5"/>
      <c r="B12" s="49" t="s">
        <v>25</v>
      </c>
      <c r="C12" s="49"/>
      <c r="D12" s="49"/>
      <c r="E12" s="49"/>
      <c r="F12" s="49"/>
      <c r="G12" s="49"/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f t="shared" si="0"/>
        <v>0</v>
      </c>
    </row>
    <row r="13" spans="1:15" ht="34.5" customHeight="1" x14ac:dyDescent="0.25">
      <c r="A13" s="15" t="s">
        <v>45</v>
      </c>
      <c r="B13" s="73" t="s">
        <v>48</v>
      </c>
      <c r="C13" s="73"/>
      <c r="D13" s="73"/>
      <c r="E13" s="73"/>
      <c r="F13" s="73"/>
      <c r="G13" s="73"/>
      <c r="H13" s="16">
        <f t="shared" ref="H13:M13" si="1">SUM(H14:H17)</f>
        <v>145.80000000000001</v>
      </c>
      <c r="I13" s="16">
        <f t="shared" si="1"/>
        <v>145.80000000000001</v>
      </c>
      <c r="J13" s="16">
        <f t="shared" si="1"/>
        <v>145.80000000000001</v>
      </c>
      <c r="K13" s="16">
        <f t="shared" si="1"/>
        <v>145.80000000000001</v>
      </c>
      <c r="L13" s="16">
        <f t="shared" si="1"/>
        <v>145.80000000000001</v>
      </c>
      <c r="M13" s="16">
        <f t="shared" si="1"/>
        <v>145.80000000000001</v>
      </c>
      <c r="N13" s="16">
        <f t="shared" si="0"/>
        <v>874.8</v>
      </c>
    </row>
    <row r="14" spans="1:15" ht="15.75" x14ac:dyDescent="0.25">
      <c r="A14" s="5"/>
      <c r="B14" s="49" t="s">
        <v>24</v>
      </c>
      <c r="C14" s="49"/>
      <c r="D14" s="49"/>
      <c r="E14" s="49"/>
      <c r="F14" s="49"/>
      <c r="G14" s="49"/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f>SUM(H14:M14)</f>
        <v>0</v>
      </c>
    </row>
    <row r="15" spans="1:15" ht="15.75" x14ac:dyDescent="0.25">
      <c r="A15" s="5"/>
      <c r="B15" s="49" t="s">
        <v>22</v>
      </c>
      <c r="C15" s="49"/>
      <c r="D15" s="49"/>
      <c r="E15" s="49"/>
      <c r="F15" s="49"/>
      <c r="G15" s="49"/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f t="shared" si="0"/>
        <v>0</v>
      </c>
    </row>
    <row r="16" spans="1:15" ht="15.75" x14ac:dyDescent="0.25">
      <c r="A16" s="5"/>
      <c r="B16" s="49" t="s">
        <v>23</v>
      </c>
      <c r="C16" s="49"/>
      <c r="D16" s="49"/>
      <c r="E16" s="49"/>
      <c r="F16" s="49"/>
      <c r="G16" s="49"/>
      <c r="H16" s="9">
        <v>145.80000000000001</v>
      </c>
      <c r="I16" s="9">
        <v>145.80000000000001</v>
      </c>
      <c r="J16" s="9">
        <v>145.80000000000001</v>
      </c>
      <c r="K16" s="9">
        <v>145.80000000000001</v>
      </c>
      <c r="L16" s="9">
        <v>145.80000000000001</v>
      </c>
      <c r="M16" s="9">
        <v>145.80000000000001</v>
      </c>
      <c r="N16" s="9">
        <f t="shared" si="0"/>
        <v>874.8</v>
      </c>
    </row>
    <row r="17" spans="1:14" ht="15.75" x14ac:dyDescent="0.25">
      <c r="A17" s="5"/>
      <c r="B17" s="49" t="s">
        <v>25</v>
      </c>
      <c r="C17" s="49"/>
      <c r="D17" s="49"/>
      <c r="E17" s="49"/>
      <c r="F17" s="49"/>
      <c r="G17" s="49"/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f t="shared" si="0"/>
        <v>0</v>
      </c>
    </row>
    <row r="18" spans="1:14" ht="25.5" customHeight="1" x14ac:dyDescent="0.25">
      <c r="A18" s="15" t="s">
        <v>46</v>
      </c>
      <c r="B18" s="74" t="s">
        <v>49</v>
      </c>
      <c r="C18" s="75"/>
      <c r="D18" s="75"/>
      <c r="E18" s="75"/>
      <c r="F18" s="75"/>
      <c r="G18" s="76"/>
      <c r="H18" s="21">
        <f t="shared" ref="H18:M18" si="2">SUM(H19:H22)</f>
        <v>18387.3</v>
      </c>
      <c r="I18" s="21">
        <f t="shared" si="2"/>
        <v>18493.8</v>
      </c>
      <c r="J18" s="21">
        <f t="shared" si="2"/>
        <v>19233.599999999999</v>
      </c>
      <c r="K18" s="9">
        <f t="shared" si="2"/>
        <v>20023</v>
      </c>
      <c r="L18" s="9">
        <f t="shared" si="2"/>
        <v>20803.099999999999</v>
      </c>
      <c r="M18" s="9">
        <f t="shared" si="2"/>
        <v>21635.200000000001</v>
      </c>
      <c r="N18" s="21">
        <f t="shared" si="0"/>
        <v>118575.99999999999</v>
      </c>
    </row>
    <row r="19" spans="1:14" ht="15" customHeight="1" x14ac:dyDescent="0.25">
      <c r="A19" s="5"/>
      <c r="B19" s="77" t="s">
        <v>24</v>
      </c>
      <c r="C19" s="78"/>
      <c r="D19" s="78"/>
      <c r="E19" s="78"/>
      <c r="F19" s="78"/>
      <c r="G19" s="79"/>
      <c r="H19" s="21">
        <v>0</v>
      </c>
      <c r="I19" s="21">
        <v>0</v>
      </c>
      <c r="J19" s="21">
        <v>0</v>
      </c>
      <c r="K19" s="9">
        <v>0</v>
      </c>
      <c r="L19" s="9">
        <v>0</v>
      </c>
      <c r="M19" s="9">
        <v>0</v>
      </c>
      <c r="N19" s="21">
        <f t="shared" si="0"/>
        <v>0</v>
      </c>
    </row>
    <row r="20" spans="1:14" ht="17.25" customHeight="1" x14ac:dyDescent="0.25">
      <c r="A20" s="5"/>
      <c r="B20" s="77" t="s">
        <v>22</v>
      </c>
      <c r="C20" s="78"/>
      <c r="D20" s="78"/>
      <c r="E20" s="78"/>
      <c r="F20" s="78"/>
      <c r="G20" s="79"/>
      <c r="H20" s="21">
        <v>0</v>
      </c>
      <c r="I20" s="21">
        <v>0</v>
      </c>
      <c r="J20" s="21">
        <v>0</v>
      </c>
      <c r="K20" s="9">
        <v>0</v>
      </c>
      <c r="L20" s="9">
        <v>0</v>
      </c>
      <c r="M20" s="9">
        <v>0</v>
      </c>
      <c r="N20" s="21">
        <f t="shared" si="0"/>
        <v>0</v>
      </c>
    </row>
    <row r="21" spans="1:14" ht="20.25" customHeight="1" x14ac:dyDescent="0.25">
      <c r="A21" s="5"/>
      <c r="B21" s="77" t="s">
        <v>23</v>
      </c>
      <c r="C21" s="78"/>
      <c r="D21" s="78"/>
      <c r="E21" s="78"/>
      <c r="F21" s="78"/>
      <c r="G21" s="79"/>
      <c r="H21" s="21">
        <v>18387.3</v>
      </c>
      <c r="I21" s="21">
        <v>18493.8</v>
      </c>
      <c r="J21" s="21">
        <v>19233.599999999999</v>
      </c>
      <c r="K21" s="9">
        <v>20023</v>
      </c>
      <c r="L21" s="9">
        <v>20803.099999999999</v>
      </c>
      <c r="M21" s="9">
        <v>21635.200000000001</v>
      </c>
      <c r="N21" s="21">
        <f t="shared" si="0"/>
        <v>118575.99999999999</v>
      </c>
    </row>
    <row r="22" spans="1:14" ht="17.25" customHeight="1" x14ac:dyDescent="0.25">
      <c r="A22" s="5"/>
      <c r="B22" s="77" t="s">
        <v>25</v>
      </c>
      <c r="C22" s="78"/>
      <c r="D22" s="78"/>
      <c r="E22" s="78"/>
      <c r="F22" s="78"/>
      <c r="G22" s="79"/>
      <c r="H22" s="21">
        <v>0</v>
      </c>
      <c r="I22" s="21">
        <v>0</v>
      </c>
      <c r="J22" s="21">
        <v>0</v>
      </c>
      <c r="K22" s="9">
        <v>0</v>
      </c>
      <c r="L22" s="9">
        <v>0</v>
      </c>
      <c r="M22" s="9">
        <v>0</v>
      </c>
      <c r="N22" s="21">
        <f t="shared" si="0"/>
        <v>0</v>
      </c>
    </row>
    <row r="23" spans="1:14" ht="21" customHeight="1" x14ac:dyDescent="0.25">
      <c r="A23" s="8"/>
      <c r="B23" s="80" t="s">
        <v>31</v>
      </c>
      <c r="C23" s="80"/>
      <c r="D23" s="80"/>
      <c r="E23" s="80"/>
      <c r="F23" s="80"/>
      <c r="G23" s="80"/>
      <c r="H23" s="22">
        <f t="shared" ref="H23:M23" si="3">SUM(H24:H27)</f>
        <v>18807.5</v>
      </c>
      <c r="I23" s="22">
        <f t="shared" si="3"/>
        <v>18914</v>
      </c>
      <c r="J23" s="22">
        <f t="shared" si="3"/>
        <v>19653.8</v>
      </c>
      <c r="K23" s="22">
        <f t="shared" si="3"/>
        <v>20443.2</v>
      </c>
      <c r="L23" s="22">
        <f t="shared" si="3"/>
        <v>21223.3</v>
      </c>
      <c r="M23" s="22">
        <f t="shared" si="3"/>
        <v>22055.4</v>
      </c>
      <c r="N23" s="24">
        <f t="shared" si="0"/>
        <v>121097.20000000001</v>
      </c>
    </row>
    <row r="24" spans="1:14" ht="15.75" customHeight="1" x14ac:dyDescent="0.25">
      <c r="A24" s="6"/>
      <c r="B24" s="80" t="s">
        <v>24</v>
      </c>
      <c r="C24" s="80"/>
      <c r="D24" s="80"/>
      <c r="E24" s="80"/>
      <c r="F24" s="80"/>
      <c r="G24" s="80"/>
      <c r="H24" s="23">
        <f>SUM(H9,H14,H19)</f>
        <v>0</v>
      </c>
      <c r="I24" s="23">
        <f t="shared" ref="I24:M26" si="4">I19+I14+I9</f>
        <v>0</v>
      </c>
      <c r="J24" s="23">
        <f t="shared" si="4"/>
        <v>0</v>
      </c>
      <c r="K24" s="23">
        <f t="shared" si="4"/>
        <v>0</v>
      </c>
      <c r="L24" s="23">
        <f t="shared" si="4"/>
        <v>0</v>
      </c>
      <c r="M24" s="23">
        <f t="shared" si="4"/>
        <v>0</v>
      </c>
      <c r="N24" s="25">
        <f t="shared" si="0"/>
        <v>0</v>
      </c>
    </row>
    <row r="25" spans="1:14" ht="15.75" customHeight="1" x14ac:dyDescent="0.25">
      <c r="A25" s="6"/>
      <c r="B25" s="80" t="s">
        <v>22</v>
      </c>
      <c r="C25" s="80"/>
      <c r="D25" s="80"/>
      <c r="E25" s="80"/>
      <c r="F25" s="80"/>
      <c r="G25" s="80"/>
      <c r="H25" s="23">
        <f>H20+H15+H10+SUM(H10,H15,H20)</f>
        <v>0</v>
      </c>
      <c r="I25" s="23">
        <f t="shared" si="4"/>
        <v>0</v>
      </c>
      <c r="J25" s="23">
        <f t="shared" si="4"/>
        <v>0</v>
      </c>
      <c r="K25" s="23">
        <f t="shared" si="4"/>
        <v>0</v>
      </c>
      <c r="L25" s="23">
        <f t="shared" si="4"/>
        <v>0</v>
      </c>
      <c r="M25" s="23">
        <f t="shared" si="4"/>
        <v>0</v>
      </c>
      <c r="N25" s="25">
        <f t="shared" si="0"/>
        <v>0</v>
      </c>
    </row>
    <row r="26" spans="1:14" ht="15.75" customHeight="1" x14ac:dyDescent="0.25">
      <c r="A26" s="6"/>
      <c r="B26" s="80" t="s">
        <v>23</v>
      </c>
      <c r="C26" s="80"/>
      <c r="D26" s="80"/>
      <c r="E26" s="80"/>
      <c r="F26" s="80"/>
      <c r="G26" s="80"/>
      <c r="H26" s="23">
        <f>H21+H16+H11</f>
        <v>18807.5</v>
      </c>
      <c r="I26" s="23">
        <f t="shared" si="4"/>
        <v>18914</v>
      </c>
      <c r="J26" s="23">
        <f t="shared" si="4"/>
        <v>19653.8</v>
      </c>
      <c r="K26" s="23">
        <f t="shared" si="4"/>
        <v>20443.2</v>
      </c>
      <c r="L26" s="23">
        <f t="shared" si="4"/>
        <v>21223.3</v>
      </c>
      <c r="M26" s="23">
        <f t="shared" si="4"/>
        <v>22055.4</v>
      </c>
      <c r="N26" s="25">
        <f t="shared" si="0"/>
        <v>121097.20000000001</v>
      </c>
    </row>
    <row r="27" spans="1:14" ht="15.75" customHeight="1" x14ac:dyDescent="0.25">
      <c r="A27" s="6"/>
      <c r="B27" s="80" t="s">
        <v>25</v>
      </c>
      <c r="C27" s="80"/>
      <c r="D27" s="80"/>
      <c r="E27" s="80"/>
      <c r="F27" s="80"/>
      <c r="G27" s="80"/>
      <c r="H27" s="23">
        <f>SUM(H12,H17,H22)</f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5">
        <f t="shared" si="0"/>
        <v>0</v>
      </c>
    </row>
    <row r="28" spans="1:14" ht="15.75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</sheetData>
  <mergeCells count="27">
    <mergeCell ref="B7:N7"/>
    <mergeCell ref="A2:O2"/>
    <mergeCell ref="H4:M4"/>
    <mergeCell ref="N4:N5"/>
    <mergeCell ref="B4:G5"/>
    <mergeCell ref="A4:A5"/>
    <mergeCell ref="B6:G6"/>
    <mergeCell ref="B24:G24"/>
    <mergeCell ref="B25:G25"/>
    <mergeCell ref="B26:G26"/>
    <mergeCell ref="B27:G27"/>
    <mergeCell ref="B23:G23"/>
    <mergeCell ref="B18:G18"/>
    <mergeCell ref="B19:G19"/>
    <mergeCell ref="B20:G20"/>
    <mergeCell ref="B21:G21"/>
    <mergeCell ref="B22:G22"/>
    <mergeCell ref="B13:G13"/>
    <mergeCell ref="B14:G14"/>
    <mergeCell ref="B15:G15"/>
    <mergeCell ref="B16:G16"/>
    <mergeCell ref="B17:G17"/>
    <mergeCell ref="B8:G8"/>
    <mergeCell ref="B9:G9"/>
    <mergeCell ref="B10:G10"/>
    <mergeCell ref="B11:G11"/>
    <mergeCell ref="B12:G12"/>
  </mergeCells>
  <pageMargins left="0.25" right="0.25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Раздел 1</vt:lpstr>
      <vt:lpstr>Раздел 2</vt:lpstr>
      <vt:lpstr>Раздел 3</vt:lpstr>
      <vt:lpstr>Раздел 4</vt:lpstr>
      <vt:lpstr>'Раздел 1'!Область_печати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Марина А. Сторожева</cp:lastModifiedBy>
  <cp:lastPrinted>2025-04-13T22:33:22Z</cp:lastPrinted>
  <dcterms:created xsi:type="dcterms:W3CDTF">2024-09-09T23:09:19Z</dcterms:created>
  <dcterms:modified xsi:type="dcterms:W3CDTF">2025-04-14T02:04:24Z</dcterms:modified>
</cp:coreProperties>
</file>