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:\Бюджет на 2022-2024\Проект решения Собрания\Проект решения в Собрание\"/>
    </mc:Choice>
  </mc:AlternateContent>
  <xr:revisionPtr revIDLastSave="0" documentId="13_ncr:1_{DD2C2F35-1669-4685-9800-A52BD75549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1" sheetId="2" r:id="rId1"/>
  </sheets>
  <definedNames>
    <definedName name="_xlnm.Print_Titles" localSheetId="0">'Приложение 1'!$14:$14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2" l="1"/>
  <c r="I44" i="2"/>
  <c r="G44" i="2"/>
  <c r="H42" i="2"/>
  <c r="I42" i="2"/>
  <c r="G42" i="2"/>
  <c r="H25" i="2" l="1"/>
  <c r="I25" i="2"/>
  <c r="G25" i="2"/>
  <c r="H33" i="2" l="1"/>
  <c r="I33" i="2"/>
  <c r="G33" i="2"/>
  <c r="G16" i="2" l="1"/>
  <c r="G20" i="2" l="1"/>
  <c r="G18" i="2"/>
  <c r="G30" i="2"/>
  <c r="H51" i="2"/>
  <c r="H50" i="2" s="1"/>
  <c r="I51" i="2"/>
  <c r="I50" i="2" s="1"/>
  <c r="G51" i="2"/>
  <c r="G50" i="2" s="1"/>
  <c r="H39" i="2"/>
  <c r="I39" i="2"/>
  <c r="G39" i="2"/>
  <c r="H37" i="2"/>
  <c r="I37" i="2"/>
  <c r="G37" i="2"/>
  <c r="H30" i="2"/>
  <c r="I30" i="2"/>
  <c r="G15" i="2" l="1"/>
  <c r="G55" i="2" s="1"/>
  <c r="H20" i="2"/>
  <c r="I20" i="2"/>
  <c r="H18" i="2"/>
  <c r="I18" i="2"/>
  <c r="H16" i="2"/>
  <c r="I16" i="2"/>
  <c r="I15" i="2" l="1"/>
  <c r="I55" i="2" s="1"/>
  <c r="H15" i="2"/>
  <c r="H55" i="2" s="1"/>
</calcChain>
</file>

<file path=xl/sharedStrings.xml><?xml version="1.0" encoding="utf-8"?>
<sst xmlns="http://schemas.openxmlformats.org/spreadsheetml/2006/main" count="262" uniqueCount="87">
  <si>
    <t>к решению Собрания муниципального</t>
  </si>
  <si>
    <t xml:space="preserve"> образования «Городской округ Ногликский»</t>
  </si>
  <si>
    <t xml:space="preserve"> «О бюджете муниципального образования</t>
  </si>
  <si>
    <t>Наименование</t>
  </si>
  <si>
    <t>Прогноз поступления доходов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</si>
  <si>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</si>
  <si>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</si>
  <si>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</si>
  <si>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</si>
  <si>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</si>
  <si>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</si>
  <si>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</si>
  <si>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</si>
  <si>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</si>
  <si>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</si>
  <si>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</si>
  <si>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</si>
  <si>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Налог на имущество организаций</t>
  </si>
  <si>
    <t>ГОСУДАРСТВЕННАЯ ПОШЛИНА</t>
  </si>
  <si>
    <t xml:space="preserve">Государственная пошлина по делам, рассматриваемым в судах общей юрисдикции, мировыми судьями </t>
  </si>
  <si>
    <t>Государственная пошлина за государственную регистрацию, а также за совершение прочих юридически значимых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</si>
  <si>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</si>
  <si>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</si>
  <si>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</si>
  <si>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</si>
  <si>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</si>
  <si>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</si>
  <si>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</si>
  <si>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</si>
  <si>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</si>
  <si>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</si>
  <si>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</si>
  <si>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</si>
  <si>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</si>
  <si>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</si>
  <si>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</si>
  <si>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</si>
  <si>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</si>
  <si>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тыс. рублей</t>
  </si>
  <si>
    <t>от            №</t>
  </si>
  <si>
    <t>01</t>
  </si>
  <si>
    <t>03</t>
  </si>
  <si>
    <t>05</t>
  </si>
  <si>
    <t>06</t>
  </si>
  <si>
    <t>02</t>
  </si>
  <si>
    <t>00</t>
  </si>
  <si>
    <t>группа</t>
  </si>
  <si>
    <t>подгруппа</t>
  </si>
  <si>
    <t>статья</t>
  </si>
  <si>
    <t>1</t>
  </si>
  <si>
    <t>04</t>
  </si>
  <si>
    <t>07</t>
  </si>
  <si>
    <t>08</t>
  </si>
  <si>
    <t>11</t>
  </si>
  <si>
    <t>09</t>
  </si>
  <si>
    <t>12</t>
  </si>
  <si>
    <t>2</t>
  </si>
  <si>
    <t>13</t>
  </si>
  <si>
    <t>14</t>
  </si>
  <si>
    <t>16</t>
  </si>
  <si>
    <t>30</t>
  </si>
  <si>
    <t>20</t>
  </si>
  <si>
    <t>40</t>
  </si>
  <si>
    <t>Код вида доходов бюджета</t>
  </si>
  <si>
    <t>подстатья</t>
  </si>
  <si>
    <t>элемент</t>
  </si>
  <si>
    <t>000</t>
  </si>
  <si>
    <t>010</t>
  </si>
  <si>
    <t>040</t>
  </si>
  <si>
    <t>070</t>
  </si>
  <si>
    <t xml:space="preserve"> по видам доходов бюджета классификации доходов бюджетов </t>
  </si>
  <si>
    <t>2022 год</t>
  </si>
  <si>
    <t>Административные штрафы, установленные законами субъектов Российской Федерации об административных правонарушениях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</si>
  <si>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</si>
  <si>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2023 год</t>
  </si>
  <si>
    <t>Административные штрафы, установленные Кодексом Российской Федерации об административных правонарушениях</t>
  </si>
  <si>
    <t>Платежи, уплачиваемые в целях возмещения вреда</t>
  </si>
  <si>
    <t>Транспортный налог</t>
  </si>
  <si>
    <t xml:space="preserve">Земельный налог </t>
  </si>
  <si>
    <t>Приложение 1</t>
  </si>
  <si>
    <t xml:space="preserve"> «Городской округ Ногликский» на 2022 год</t>
  </si>
  <si>
    <t>и  на плановый период 2023 и 2024 годов»</t>
  </si>
  <si>
    <t>бюджетной системы Российской Федерации на 2022 год и на плановый период 2023 и 2024 годов</t>
  </si>
  <si>
    <t>2024 год</t>
  </si>
  <si>
    <t>Платежи в целях возмещения причиненного ущерба (убытков)</t>
  </si>
  <si>
    <t>10</t>
  </si>
  <si>
    <t>Всего доходов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</si>
</sst>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justify" vertical="top" wrapText="1"/>
    </xf>
    <xf numFmtId="49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right" vertical="top"/>
    </xf>
    <xf numFmtId="49" fontId="4" fillId="0" borderId="1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right" vertical="top"/>
    </xf>
    <xf numFmtId="0" fontId="1" fillId="0" borderId="1" xfId="0" applyFont="1" applyFill="1" applyBorder="1" applyAlignment="1">
      <alignment horizontal="justify" vertical="top" wrapText="1"/>
    </xf>
    <xf numFmtId="49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vertical="top"/>
    </xf>
    <xf numFmtId="164" fontId="4" fillId="0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justify" vertical="top" wrapText="1"/>
    </xf>
    <xf numFmtId="49" fontId="1" fillId="2" borderId="1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justify" vertical="top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abSelected="1" topLeftCell="A46" zoomScaleNormal="100" workbookViewId="0">
      <selection activeCell="G49" sqref="G49"/>
    </sheetView>
  </sheetViews>
  <sheetFormatPr defaultRowHeight="15.75" x14ac:dyDescent="0.25"/>
  <cols>
    <col min="1" max="1" width="46.28515625" style="18" customWidth="1"/>
    <col min="2" max="2" width="7.7109375" style="1" customWidth="1"/>
    <col min="3" max="3" width="11.28515625" style="1" customWidth="1"/>
    <col min="4" max="4" width="7.85546875" style="1" customWidth="1"/>
    <col min="5" max="5" width="10.42578125" style="1" customWidth="1"/>
    <col min="6" max="6" width="9" style="1" customWidth="1"/>
    <col min="7" max="8" width="12.28515625" style="1" customWidth="1"/>
    <col min="9" max="9" width="12.7109375" style="1" customWidth="1"/>
    <col min="10" max="10" width="9.140625" style="1" customWidth="1"/>
    <col min="11" max="16384" width="9.140625" style="1"/>
  </cols>
  <sheetData>
    <row r="1" spans="1:9" x14ac:dyDescent="0.25">
      <c r="A1" s="26" t="s">
        <v>79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26" t="s">
        <v>0</v>
      </c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</row>
    <row r="4" spans="1:9" x14ac:dyDescent="0.25">
      <c r="A4" s="26" t="s">
        <v>2</v>
      </c>
      <c r="B4" s="26"/>
      <c r="C4" s="26"/>
      <c r="D4" s="26"/>
      <c r="E4" s="26"/>
      <c r="F4" s="26"/>
      <c r="G4" s="26"/>
      <c r="H4" s="26"/>
      <c r="I4" s="26"/>
    </row>
    <row r="5" spans="1:9" x14ac:dyDescent="0.25">
      <c r="A5" s="26" t="s">
        <v>80</v>
      </c>
      <c r="B5" s="26"/>
      <c r="C5" s="26"/>
      <c r="D5" s="26"/>
      <c r="E5" s="26"/>
      <c r="F5" s="26"/>
      <c r="G5" s="26"/>
      <c r="H5" s="26"/>
      <c r="I5" s="26"/>
    </row>
    <row r="6" spans="1:9" x14ac:dyDescent="0.25">
      <c r="A6" s="26" t="s">
        <v>81</v>
      </c>
      <c r="B6" s="26"/>
      <c r="C6" s="26"/>
      <c r="D6" s="26"/>
      <c r="E6" s="26"/>
      <c r="F6" s="26"/>
      <c r="G6" s="26"/>
      <c r="H6" s="26"/>
      <c r="I6" s="26"/>
    </row>
    <row r="7" spans="1:9" x14ac:dyDescent="0.25">
      <c r="A7" s="26" t="s">
        <v>39</v>
      </c>
      <c r="B7" s="26"/>
      <c r="C7" s="26"/>
      <c r="D7" s="26"/>
      <c r="E7" s="26"/>
      <c r="F7" s="26"/>
      <c r="G7" s="26"/>
      <c r="H7" s="26"/>
      <c r="I7" s="26"/>
    </row>
    <row r="8" spans="1:9" ht="41.25" customHeight="1" x14ac:dyDescent="0.25">
      <c r="A8" s="27" t="s">
        <v>4</v>
      </c>
      <c r="B8" s="27"/>
      <c r="C8" s="27"/>
      <c r="D8" s="27"/>
      <c r="E8" s="27"/>
      <c r="F8" s="27"/>
      <c r="G8" s="27"/>
      <c r="H8" s="27"/>
      <c r="I8" s="27"/>
    </row>
    <row r="9" spans="1:9" ht="18" customHeight="1" x14ac:dyDescent="0.25">
      <c r="A9" s="27" t="s">
        <v>70</v>
      </c>
      <c r="B9" s="27"/>
      <c r="C9" s="27"/>
      <c r="D9" s="27"/>
      <c r="E9" s="27"/>
      <c r="F9" s="27"/>
      <c r="G9" s="27"/>
      <c r="H9" s="27"/>
      <c r="I9" s="27"/>
    </row>
    <row r="10" spans="1:9" ht="19.5" customHeight="1" x14ac:dyDescent="0.25">
      <c r="A10" s="27" t="s">
        <v>82</v>
      </c>
      <c r="B10" s="27"/>
      <c r="C10" s="27"/>
      <c r="D10" s="27"/>
      <c r="E10" s="27"/>
      <c r="F10" s="27"/>
      <c r="G10" s="27"/>
      <c r="H10" s="27"/>
      <c r="I10" s="27"/>
    </row>
    <row r="11" spans="1:9" ht="22.5" customHeight="1" x14ac:dyDescent="0.25">
      <c r="A11" s="28" t="s">
        <v>38</v>
      </c>
      <c r="B11" s="28"/>
      <c r="C11" s="28"/>
      <c r="D11" s="28"/>
      <c r="E11" s="28"/>
      <c r="F11" s="28"/>
      <c r="G11" s="28"/>
      <c r="H11" s="28"/>
      <c r="I11" s="28"/>
    </row>
    <row r="12" spans="1:9" s="3" customFormat="1" ht="20.25" customHeight="1" x14ac:dyDescent="0.25">
      <c r="A12" s="22" t="s">
        <v>3</v>
      </c>
      <c r="B12" s="29" t="s">
        <v>63</v>
      </c>
      <c r="C12" s="30"/>
      <c r="D12" s="30"/>
      <c r="E12" s="30"/>
      <c r="F12" s="31"/>
      <c r="G12" s="23" t="s">
        <v>4</v>
      </c>
      <c r="H12" s="24"/>
      <c r="I12" s="25"/>
    </row>
    <row r="13" spans="1:9" s="3" customFormat="1" ht="21.75" customHeight="1" x14ac:dyDescent="0.25">
      <c r="A13" s="22"/>
      <c r="B13" s="2" t="s">
        <v>46</v>
      </c>
      <c r="C13" s="2" t="s">
        <v>47</v>
      </c>
      <c r="D13" s="2" t="s">
        <v>48</v>
      </c>
      <c r="E13" s="2" t="s">
        <v>64</v>
      </c>
      <c r="F13" s="2" t="s">
        <v>65</v>
      </c>
      <c r="G13" s="2" t="s">
        <v>71</v>
      </c>
      <c r="H13" s="2" t="s">
        <v>74</v>
      </c>
      <c r="I13" s="2" t="s">
        <v>83</v>
      </c>
    </row>
    <row r="14" spans="1:9" s="3" customFormat="1" x14ac:dyDescent="0.25">
      <c r="A14" s="2">
        <v>1</v>
      </c>
      <c r="B14" s="2">
        <v>2</v>
      </c>
      <c r="C14" s="2">
        <v>3</v>
      </c>
      <c r="D14" s="2">
        <v>4</v>
      </c>
      <c r="E14" s="2">
        <v>5</v>
      </c>
      <c r="F14" s="2">
        <v>6</v>
      </c>
      <c r="G14" s="2">
        <v>7</v>
      </c>
      <c r="H14" s="2">
        <v>8</v>
      </c>
      <c r="I14" s="2">
        <v>9</v>
      </c>
    </row>
    <row r="15" spans="1:9" ht="24" customHeight="1" x14ac:dyDescent="0.25">
      <c r="A15" s="4" t="s">
        <v>5</v>
      </c>
      <c r="B15" s="5" t="s">
        <v>49</v>
      </c>
      <c r="C15" s="5" t="s">
        <v>45</v>
      </c>
      <c r="D15" s="5" t="s">
        <v>45</v>
      </c>
      <c r="E15" s="5" t="s">
        <v>66</v>
      </c>
      <c r="F15" s="5" t="s">
        <v>45</v>
      </c>
      <c r="G15" s="6">
        <f>G16+G18+G20+G25+G30+G33+G37+G39+G42+G44</f>
        <v>942381.4</v>
      </c>
      <c r="H15" s="6">
        <f>H16+H18+H20+H25+H30+H33+H37+H39+H42+H44</f>
        <v>961576.1</v>
      </c>
      <c r="I15" s="6">
        <f>I16+I18+I20+I25+I30+I33+I37+I39+I42+I44</f>
        <v>982001.79999999993</v>
      </c>
    </row>
    <row r="16" spans="1:9" x14ac:dyDescent="0.25">
      <c r="A16" s="4" t="s">
        <v>6</v>
      </c>
      <c r="B16" s="5" t="s">
        <v>49</v>
      </c>
      <c r="C16" s="5" t="s">
        <v>40</v>
      </c>
      <c r="D16" s="5" t="s">
        <v>45</v>
      </c>
      <c r="E16" s="5" t="s">
        <v>66</v>
      </c>
      <c r="F16" s="5" t="s">
        <v>45</v>
      </c>
      <c r="G16" s="6">
        <f>G17</f>
        <v>611579.30000000005</v>
      </c>
      <c r="H16" s="6">
        <f t="shared" ref="H16:I16" si="0">H17</f>
        <v>624826.19999999995</v>
      </c>
      <c r="I16" s="6">
        <f t="shared" si="0"/>
        <v>640976.6</v>
      </c>
    </row>
    <row r="17" spans="1:9" x14ac:dyDescent="0.25">
      <c r="A17" s="4" t="s">
        <v>7</v>
      </c>
      <c r="B17" s="5">
        <v>1</v>
      </c>
      <c r="C17" s="5" t="s">
        <v>40</v>
      </c>
      <c r="D17" s="5" t="s">
        <v>44</v>
      </c>
      <c r="E17" s="5" t="s">
        <v>66</v>
      </c>
      <c r="F17" s="5" t="s">
        <v>40</v>
      </c>
      <c r="G17" s="6">
        <v>611579.30000000005</v>
      </c>
      <c r="H17" s="6">
        <v>624826.19999999995</v>
      </c>
      <c r="I17" s="6">
        <v>640976.6</v>
      </c>
    </row>
    <row r="18" spans="1:9" ht="54" customHeight="1" x14ac:dyDescent="0.25">
      <c r="A18" s="4" t="s">
        <v>8</v>
      </c>
      <c r="B18" s="5" t="s">
        <v>49</v>
      </c>
      <c r="C18" s="5" t="s">
        <v>41</v>
      </c>
      <c r="D18" s="5" t="s">
        <v>45</v>
      </c>
      <c r="E18" s="5" t="s">
        <v>66</v>
      </c>
      <c r="F18" s="5" t="s">
        <v>45</v>
      </c>
      <c r="G18" s="6">
        <f>G19</f>
        <v>7135.5</v>
      </c>
      <c r="H18" s="6">
        <f t="shared" ref="H18:I18" si="1">H19</f>
        <v>8197</v>
      </c>
      <c r="I18" s="6">
        <f t="shared" si="1"/>
        <v>8197</v>
      </c>
    </row>
    <row r="19" spans="1:9" ht="47.25" x14ac:dyDescent="0.25">
      <c r="A19" s="4" t="s">
        <v>9</v>
      </c>
      <c r="B19" s="5" t="s">
        <v>49</v>
      </c>
      <c r="C19" s="5" t="s">
        <v>41</v>
      </c>
      <c r="D19" s="5" t="s">
        <v>44</v>
      </c>
      <c r="E19" s="5" t="s">
        <v>66</v>
      </c>
      <c r="F19" s="5" t="s">
        <v>40</v>
      </c>
      <c r="G19" s="6">
        <v>7135.5</v>
      </c>
      <c r="H19" s="6">
        <v>8197</v>
      </c>
      <c r="I19" s="6">
        <v>8197</v>
      </c>
    </row>
    <row r="20" spans="1:9" x14ac:dyDescent="0.25">
      <c r="A20" s="4" t="s">
        <v>10</v>
      </c>
      <c r="B20" s="5" t="s">
        <v>49</v>
      </c>
      <c r="C20" s="5" t="s">
        <v>42</v>
      </c>
      <c r="D20" s="5" t="s">
        <v>45</v>
      </c>
      <c r="E20" s="5" t="s">
        <v>66</v>
      </c>
      <c r="F20" s="5" t="s">
        <v>45</v>
      </c>
      <c r="G20" s="6">
        <f>G21+G22+G23+G24</f>
        <v>62437</v>
      </c>
      <c r="H20" s="6">
        <f t="shared" ref="H20:I20" si="2">H21+H22+H23+H24</f>
        <v>63348</v>
      </c>
      <c r="I20" s="6">
        <f t="shared" si="2"/>
        <v>63618</v>
      </c>
    </row>
    <row r="21" spans="1:9" ht="31.5" x14ac:dyDescent="0.25">
      <c r="A21" s="4" t="s">
        <v>11</v>
      </c>
      <c r="B21" s="7" t="s">
        <v>49</v>
      </c>
      <c r="C21" s="7" t="s">
        <v>42</v>
      </c>
      <c r="D21" s="7" t="s">
        <v>40</v>
      </c>
      <c r="E21" s="7" t="s">
        <v>66</v>
      </c>
      <c r="F21" s="7" t="s">
        <v>45</v>
      </c>
      <c r="G21" s="8">
        <v>56290</v>
      </c>
      <c r="H21" s="8">
        <v>57433</v>
      </c>
      <c r="I21" s="8">
        <v>57598</v>
      </c>
    </row>
    <row r="22" spans="1:9" ht="31.5" x14ac:dyDescent="0.25">
      <c r="A22" s="4" t="s">
        <v>12</v>
      </c>
      <c r="B22" s="5" t="s">
        <v>49</v>
      </c>
      <c r="C22" s="5" t="s">
        <v>42</v>
      </c>
      <c r="D22" s="5" t="s">
        <v>44</v>
      </c>
      <c r="E22" s="5" t="s">
        <v>66</v>
      </c>
      <c r="F22" s="5" t="s">
        <v>44</v>
      </c>
      <c r="G22" s="8">
        <v>322</v>
      </c>
      <c r="H22" s="8">
        <v>0</v>
      </c>
      <c r="I22" s="8">
        <v>0</v>
      </c>
    </row>
    <row r="23" spans="1:9" x14ac:dyDescent="0.25">
      <c r="A23" s="4" t="s">
        <v>13</v>
      </c>
      <c r="B23" s="5" t="s">
        <v>49</v>
      </c>
      <c r="C23" s="5" t="s">
        <v>42</v>
      </c>
      <c r="D23" s="5" t="s">
        <v>41</v>
      </c>
      <c r="E23" s="5" t="s">
        <v>66</v>
      </c>
      <c r="F23" s="5" t="s">
        <v>40</v>
      </c>
      <c r="G23" s="8">
        <v>750</v>
      </c>
      <c r="H23" s="8">
        <v>765</v>
      </c>
      <c r="I23" s="8">
        <v>790</v>
      </c>
    </row>
    <row r="24" spans="1:9" ht="31.5" x14ac:dyDescent="0.25">
      <c r="A24" s="4" t="s">
        <v>14</v>
      </c>
      <c r="B24" s="5" t="s">
        <v>49</v>
      </c>
      <c r="C24" s="5" t="s">
        <v>42</v>
      </c>
      <c r="D24" s="5" t="s">
        <v>50</v>
      </c>
      <c r="E24" s="5" t="s">
        <v>66</v>
      </c>
      <c r="F24" s="5" t="s">
        <v>44</v>
      </c>
      <c r="G24" s="8">
        <v>5075</v>
      </c>
      <c r="H24" s="8">
        <v>5150</v>
      </c>
      <c r="I24" s="8">
        <v>5230</v>
      </c>
    </row>
    <row r="25" spans="1:9" x14ac:dyDescent="0.25">
      <c r="A25" s="4" t="s">
        <v>15</v>
      </c>
      <c r="B25" s="5" t="s">
        <v>49</v>
      </c>
      <c r="C25" s="5" t="s">
        <v>43</v>
      </c>
      <c r="D25" s="5" t="s">
        <v>45</v>
      </c>
      <c r="E25" s="5" t="s">
        <v>66</v>
      </c>
      <c r="F25" s="5" t="s">
        <v>45</v>
      </c>
      <c r="G25" s="6">
        <f>G26+G27+G28+G29</f>
        <v>149259</v>
      </c>
      <c r="H25" s="6">
        <f t="shared" ref="H25:I25" si="3">H26+H27+H28+H29</f>
        <v>149969</v>
      </c>
      <c r="I25" s="6">
        <f t="shared" si="3"/>
        <v>150441</v>
      </c>
    </row>
    <row r="26" spans="1:9" x14ac:dyDescent="0.25">
      <c r="A26" s="4" t="s">
        <v>16</v>
      </c>
      <c r="B26" s="5" t="s">
        <v>49</v>
      </c>
      <c r="C26" s="5" t="s">
        <v>43</v>
      </c>
      <c r="D26" s="5" t="s">
        <v>40</v>
      </c>
      <c r="E26" s="5" t="s">
        <v>66</v>
      </c>
      <c r="F26" s="5" t="s">
        <v>45</v>
      </c>
      <c r="G26" s="6">
        <v>2350</v>
      </c>
      <c r="H26" s="6">
        <v>2460</v>
      </c>
      <c r="I26" s="6">
        <v>2490</v>
      </c>
    </row>
    <row r="27" spans="1:9" x14ac:dyDescent="0.25">
      <c r="A27" s="4" t="s">
        <v>17</v>
      </c>
      <c r="B27" s="5" t="s">
        <v>49</v>
      </c>
      <c r="C27" s="5" t="s">
        <v>43</v>
      </c>
      <c r="D27" s="5" t="s">
        <v>44</v>
      </c>
      <c r="E27" s="5" t="s">
        <v>66</v>
      </c>
      <c r="F27" s="5" t="s">
        <v>44</v>
      </c>
      <c r="G27" s="6">
        <v>116000</v>
      </c>
      <c r="H27" s="6">
        <v>116000</v>
      </c>
      <c r="I27" s="6">
        <v>116000</v>
      </c>
    </row>
    <row r="28" spans="1:9" x14ac:dyDescent="0.25">
      <c r="A28" s="4" t="s">
        <v>77</v>
      </c>
      <c r="B28" s="7" t="s">
        <v>49</v>
      </c>
      <c r="C28" s="7" t="s">
        <v>43</v>
      </c>
      <c r="D28" s="7" t="s">
        <v>50</v>
      </c>
      <c r="E28" s="7" t="s">
        <v>66</v>
      </c>
      <c r="F28" s="7" t="s">
        <v>44</v>
      </c>
      <c r="G28" s="6">
        <v>23170</v>
      </c>
      <c r="H28" s="6">
        <v>23460</v>
      </c>
      <c r="I28" s="6">
        <v>23580</v>
      </c>
    </row>
    <row r="29" spans="1:9" x14ac:dyDescent="0.25">
      <c r="A29" s="4" t="s">
        <v>78</v>
      </c>
      <c r="B29" s="7" t="s">
        <v>49</v>
      </c>
      <c r="C29" s="7" t="s">
        <v>43</v>
      </c>
      <c r="D29" s="7" t="s">
        <v>43</v>
      </c>
      <c r="E29" s="7" t="s">
        <v>66</v>
      </c>
      <c r="F29" s="7" t="s">
        <v>45</v>
      </c>
      <c r="G29" s="6">
        <v>7739</v>
      </c>
      <c r="H29" s="6">
        <v>8049</v>
      </c>
      <c r="I29" s="6">
        <v>8371</v>
      </c>
    </row>
    <row r="30" spans="1:9" x14ac:dyDescent="0.25">
      <c r="A30" s="4" t="s">
        <v>18</v>
      </c>
      <c r="B30" s="5" t="s">
        <v>49</v>
      </c>
      <c r="C30" s="5" t="s">
        <v>52</v>
      </c>
      <c r="D30" s="5" t="s">
        <v>45</v>
      </c>
      <c r="E30" s="5" t="s">
        <v>66</v>
      </c>
      <c r="F30" s="5" t="s">
        <v>45</v>
      </c>
      <c r="G30" s="6">
        <f>G31+G32</f>
        <v>2525.4</v>
      </c>
      <c r="H30" s="6">
        <f t="shared" ref="H30:I30" si="4">H31+H32</f>
        <v>2660.4</v>
      </c>
      <c r="I30" s="6">
        <f t="shared" si="4"/>
        <v>2800.4</v>
      </c>
    </row>
    <row r="31" spans="1:9" ht="47.25" x14ac:dyDescent="0.25">
      <c r="A31" s="4" t="s">
        <v>19</v>
      </c>
      <c r="B31" s="5" t="s">
        <v>49</v>
      </c>
      <c r="C31" s="5" t="s">
        <v>52</v>
      </c>
      <c r="D31" s="5" t="s">
        <v>41</v>
      </c>
      <c r="E31" s="5" t="s">
        <v>66</v>
      </c>
      <c r="F31" s="5" t="s">
        <v>40</v>
      </c>
      <c r="G31" s="8">
        <v>2015</v>
      </c>
      <c r="H31" s="8">
        <v>2150</v>
      </c>
      <c r="I31" s="8">
        <v>2290</v>
      </c>
    </row>
    <row r="32" spans="1:9" ht="50.25" customHeight="1" x14ac:dyDescent="0.25">
      <c r="A32" s="4" t="s">
        <v>20</v>
      </c>
      <c r="B32" s="5" t="s">
        <v>49</v>
      </c>
      <c r="C32" s="5" t="s">
        <v>52</v>
      </c>
      <c r="D32" s="5" t="s">
        <v>51</v>
      </c>
      <c r="E32" s="5" t="s">
        <v>66</v>
      </c>
      <c r="F32" s="5" t="s">
        <v>40</v>
      </c>
      <c r="G32" s="8">
        <v>510.4</v>
      </c>
      <c r="H32" s="8">
        <v>510.4</v>
      </c>
      <c r="I32" s="8">
        <v>510.4</v>
      </c>
    </row>
    <row r="33" spans="1:9" ht="63" x14ac:dyDescent="0.25">
      <c r="A33" s="4" t="s">
        <v>21</v>
      </c>
      <c r="B33" s="5" t="s">
        <v>49</v>
      </c>
      <c r="C33" s="5" t="s">
        <v>53</v>
      </c>
      <c r="D33" s="5" t="s">
        <v>45</v>
      </c>
      <c r="E33" s="5" t="s">
        <v>66</v>
      </c>
      <c r="F33" s="5" t="s">
        <v>45</v>
      </c>
      <c r="G33" s="6">
        <f>G34+G35+G36</f>
        <v>88156.599999999991</v>
      </c>
      <c r="H33" s="6">
        <f t="shared" ref="H33:I33" si="5">H34+H35+H36</f>
        <v>91270.399999999994</v>
      </c>
      <c r="I33" s="6">
        <f t="shared" si="5"/>
        <v>94644.5</v>
      </c>
    </row>
    <row r="34" spans="1:9" ht="94.5" x14ac:dyDescent="0.25">
      <c r="A34" s="4" t="s">
        <v>22</v>
      </c>
      <c r="B34" s="5" t="s">
        <v>49</v>
      </c>
      <c r="C34" s="5" t="s">
        <v>53</v>
      </c>
      <c r="D34" s="5" t="s">
        <v>42</v>
      </c>
      <c r="E34" s="5" t="s">
        <v>67</v>
      </c>
      <c r="F34" s="5" t="s">
        <v>45</v>
      </c>
      <c r="G34" s="6">
        <v>81885.399999999994</v>
      </c>
      <c r="H34" s="6">
        <v>85160.9</v>
      </c>
      <c r="I34" s="6">
        <v>88567.3</v>
      </c>
    </row>
    <row r="35" spans="1:9" ht="65.25" customHeight="1" x14ac:dyDescent="0.25">
      <c r="A35" s="4" t="s">
        <v>23</v>
      </c>
      <c r="B35" s="5" t="s">
        <v>49</v>
      </c>
      <c r="C35" s="5" t="s">
        <v>53</v>
      </c>
      <c r="D35" s="5" t="s">
        <v>42</v>
      </c>
      <c r="E35" s="5" t="s">
        <v>69</v>
      </c>
      <c r="F35" s="5" t="s">
        <v>45</v>
      </c>
      <c r="G35" s="6">
        <v>3154.3</v>
      </c>
      <c r="H35" s="6">
        <v>2992.6</v>
      </c>
      <c r="I35" s="6">
        <v>2960.3</v>
      </c>
    </row>
    <row r="36" spans="1:9" ht="129" customHeight="1" x14ac:dyDescent="0.25">
      <c r="A36" s="4" t="s">
        <v>24</v>
      </c>
      <c r="B36" s="5" t="s">
        <v>49</v>
      </c>
      <c r="C36" s="5" t="s">
        <v>53</v>
      </c>
      <c r="D36" s="5" t="s">
        <v>54</v>
      </c>
      <c r="E36" s="5" t="s">
        <v>68</v>
      </c>
      <c r="F36" s="5" t="s">
        <v>45</v>
      </c>
      <c r="G36" s="6">
        <v>3116.9</v>
      </c>
      <c r="H36" s="6">
        <v>3116.9</v>
      </c>
      <c r="I36" s="6">
        <v>3116.9</v>
      </c>
    </row>
    <row r="37" spans="1:9" ht="31.5" x14ac:dyDescent="0.25">
      <c r="A37" s="4" t="s">
        <v>25</v>
      </c>
      <c r="B37" s="5" t="s">
        <v>49</v>
      </c>
      <c r="C37" s="5" t="s">
        <v>55</v>
      </c>
      <c r="D37" s="5" t="s">
        <v>45</v>
      </c>
      <c r="E37" s="5" t="s">
        <v>66</v>
      </c>
      <c r="F37" s="5" t="s">
        <v>45</v>
      </c>
      <c r="G37" s="6">
        <f>G38</f>
        <v>15675.7</v>
      </c>
      <c r="H37" s="6">
        <f t="shared" ref="H37:I37" si="6">H38</f>
        <v>15675.7</v>
      </c>
      <c r="I37" s="6">
        <f t="shared" si="6"/>
        <v>15675.7</v>
      </c>
    </row>
    <row r="38" spans="1:9" ht="31.5" x14ac:dyDescent="0.25">
      <c r="A38" s="4" t="s">
        <v>26</v>
      </c>
      <c r="B38" s="5" t="s">
        <v>49</v>
      </c>
      <c r="C38" s="5" t="s">
        <v>55</v>
      </c>
      <c r="D38" s="5" t="s">
        <v>40</v>
      </c>
      <c r="E38" s="5" t="s">
        <v>66</v>
      </c>
      <c r="F38" s="5" t="s">
        <v>40</v>
      </c>
      <c r="G38" s="6">
        <v>15675.7</v>
      </c>
      <c r="H38" s="6">
        <v>15675.7</v>
      </c>
      <c r="I38" s="6">
        <v>15675.7</v>
      </c>
    </row>
    <row r="39" spans="1:9" ht="47.25" x14ac:dyDescent="0.25">
      <c r="A39" s="4" t="s">
        <v>27</v>
      </c>
      <c r="B39" s="5" t="s">
        <v>49</v>
      </c>
      <c r="C39" s="5" t="s">
        <v>57</v>
      </c>
      <c r="D39" s="5" t="s">
        <v>45</v>
      </c>
      <c r="E39" s="5" t="s">
        <v>66</v>
      </c>
      <c r="F39" s="5" t="s">
        <v>45</v>
      </c>
      <c r="G39" s="6">
        <f>G40+G41</f>
        <v>236</v>
      </c>
      <c r="H39" s="6">
        <f t="shared" ref="H39:I39" si="7">H40+H41</f>
        <v>245.5</v>
      </c>
      <c r="I39" s="6">
        <f t="shared" si="7"/>
        <v>255.3</v>
      </c>
    </row>
    <row r="40" spans="1:9" x14ac:dyDescent="0.25">
      <c r="A40" s="4" t="s">
        <v>28</v>
      </c>
      <c r="B40" s="5" t="s">
        <v>49</v>
      </c>
      <c r="C40" s="5" t="s">
        <v>57</v>
      </c>
      <c r="D40" s="5" t="s">
        <v>40</v>
      </c>
      <c r="E40" s="5" t="s">
        <v>66</v>
      </c>
      <c r="F40" s="5" t="s">
        <v>45</v>
      </c>
      <c r="G40" s="6">
        <v>2.8</v>
      </c>
      <c r="H40" s="6">
        <v>2.9</v>
      </c>
      <c r="I40" s="6">
        <v>3</v>
      </c>
    </row>
    <row r="41" spans="1:9" x14ac:dyDescent="0.25">
      <c r="A41" s="4" t="s">
        <v>29</v>
      </c>
      <c r="B41" s="5" t="s">
        <v>49</v>
      </c>
      <c r="C41" s="5" t="s">
        <v>57</v>
      </c>
      <c r="D41" s="5" t="s">
        <v>44</v>
      </c>
      <c r="E41" s="5" t="s">
        <v>66</v>
      </c>
      <c r="F41" s="5" t="s">
        <v>45</v>
      </c>
      <c r="G41" s="6">
        <v>233.2</v>
      </c>
      <c r="H41" s="6">
        <v>242.6</v>
      </c>
      <c r="I41" s="6">
        <v>252.3</v>
      </c>
    </row>
    <row r="42" spans="1:9" ht="32.25" customHeight="1" x14ac:dyDescent="0.25">
      <c r="A42" s="4" t="s">
        <v>30</v>
      </c>
      <c r="B42" s="5" t="s">
        <v>49</v>
      </c>
      <c r="C42" s="5" t="s">
        <v>58</v>
      </c>
      <c r="D42" s="5" t="s">
        <v>45</v>
      </c>
      <c r="E42" s="5" t="s">
        <v>66</v>
      </c>
      <c r="F42" s="5" t="s">
        <v>45</v>
      </c>
      <c r="G42" s="6">
        <f>G43</f>
        <v>3651.1</v>
      </c>
      <c r="H42" s="6">
        <f t="shared" ref="H42:I42" si="8">H43</f>
        <v>3651.1</v>
      </c>
      <c r="I42" s="6">
        <f t="shared" si="8"/>
        <v>3651.1</v>
      </c>
    </row>
    <row r="43" spans="1:9" ht="47.25" x14ac:dyDescent="0.25">
      <c r="A43" s="4" t="s">
        <v>31</v>
      </c>
      <c r="B43" s="5" t="s">
        <v>49</v>
      </c>
      <c r="C43" s="5" t="s">
        <v>58</v>
      </c>
      <c r="D43" s="5" t="s">
        <v>43</v>
      </c>
      <c r="E43" s="5" t="s">
        <v>66</v>
      </c>
      <c r="F43" s="5" t="s">
        <v>45</v>
      </c>
      <c r="G43" s="6">
        <v>3651.1</v>
      </c>
      <c r="H43" s="6">
        <v>3651.1</v>
      </c>
      <c r="I43" s="6">
        <v>3651.1</v>
      </c>
    </row>
    <row r="44" spans="1:9" ht="31.5" x14ac:dyDescent="0.25">
      <c r="A44" s="9" t="s">
        <v>32</v>
      </c>
      <c r="B44" s="10" t="s">
        <v>49</v>
      </c>
      <c r="C44" s="10" t="s">
        <v>59</v>
      </c>
      <c r="D44" s="10" t="s">
        <v>45</v>
      </c>
      <c r="E44" s="10" t="s">
        <v>66</v>
      </c>
      <c r="F44" s="10" t="s">
        <v>45</v>
      </c>
      <c r="G44" s="11">
        <f>G45+G46+G48+G47+G49</f>
        <v>1725.8000000000002</v>
      </c>
      <c r="H44" s="11">
        <f t="shared" ref="H44:I44" si="9">H45+H46+H48+H47+H49</f>
        <v>1732.8000000000002</v>
      </c>
      <c r="I44" s="11">
        <f t="shared" si="9"/>
        <v>1742.2000000000003</v>
      </c>
    </row>
    <row r="45" spans="1:9" s="12" customFormat="1" ht="47.25" x14ac:dyDescent="0.25">
      <c r="A45" s="9" t="s">
        <v>75</v>
      </c>
      <c r="B45" s="10" t="s">
        <v>49</v>
      </c>
      <c r="C45" s="10" t="s">
        <v>59</v>
      </c>
      <c r="D45" s="10" t="s">
        <v>40</v>
      </c>
      <c r="E45" s="10" t="s">
        <v>66</v>
      </c>
      <c r="F45" s="10" t="s">
        <v>40</v>
      </c>
      <c r="G45" s="11">
        <v>1079.9000000000001</v>
      </c>
      <c r="H45" s="11">
        <v>1080.7</v>
      </c>
      <c r="I45" s="11">
        <v>1081.4000000000001</v>
      </c>
    </row>
    <row r="46" spans="1:9" s="12" customFormat="1" ht="49.5" customHeight="1" x14ac:dyDescent="0.25">
      <c r="A46" s="9" t="s">
        <v>72</v>
      </c>
      <c r="B46" s="10" t="s">
        <v>49</v>
      </c>
      <c r="C46" s="10" t="s">
        <v>59</v>
      </c>
      <c r="D46" s="10" t="s">
        <v>44</v>
      </c>
      <c r="E46" s="10" t="s">
        <v>66</v>
      </c>
      <c r="F46" s="10" t="s">
        <v>44</v>
      </c>
      <c r="G46" s="13">
        <v>12.2</v>
      </c>
      <c r="H46" s="13">
        <v>9.6</v>
      </c>
      <c r="I46" s="13">
        <v>9</v>
      </c>
    </row>
    <row r="47" spans="1:9" s="12" customFormat="1" ht="178.5" customHeight="1" x14ac:dyDescent="0.25">
      <c r="A47" s="9" t="s">
        <v>73</v>
      </c>
      <c r="B47" s="10" t="s">
        <v>49</v>
      </c>
      <c r="C47" s="10" t="s">
        <v>59</v>
      </c>
      <c r="D47" s="10" t="s">
        <v>51</v>
      </c>
      <c r="E47" s="10" t="s">
        <v>66</v>
      </c>
      <c r="F47" s="10" t="s">
        <v>40</v>
      </c>
      <c r="G47" s="13">
        <v>501.5</v>
      </c>
      <c r="H47" s="13">
        <v>509.1</v>
      </c>
      <c r="I47" s="13">
        <v>517.1</v>
      </c>
    </row>
    <row r="48" spans="1:9" s="12" customFormat="1" ht="37.5" customHeight="1" x14ac:dyDescent="0.25">
      <c r="A48" s="4" t="s">
        <v>84</v>
      </c>
      <c r="B48" s="10" t="s">
        <v>49</v>
      </c>
      <c r="C48" s="10" t="s">
        <v>59</v>
      </c>
      <c r="D48" s="10" t="s">
        <v>85</v>
      </c>
      <c r="E48" s="10" t="s">
        <v>66</v>
      </c>
      <c r="F48" s="10" t="s">
        <v>45</v>
      </c>
      <c r="G48" s="13">
        <v>62.2</v>
      </c>
      <c r="H48" s="13">
        <v>63.4</v>
      </c>
      <c r="I48" s="13">
        <v>64.7</v>
      </c>
    </row>
    <row r="49" spans="1:9" ht="32.25" customHeight="1" x14ac:dyDescent="0.25">
      <c r="A49" s="9" t="s">
        <v>76</v>
      </c>
      <c r="B49" s="10" t="s">
        <v>49</v>
      </c>
      <c r="C49" s="10" t="s">
        <v>59</v>
      </c>
      <c r="D49" s="10" t="s">
        <v>53</v>
      </c>
      <c r="E49" s="10" t="s">
        <v>66</v>
      </c>
      <c r="F49" s="10" t="s">
        <v>40</v>
      </c>
      <c r="G49" s="13">
        <v>70</v>
      </c>
      <c r="H49" s="13">
        <v>70</v>
      </c>
      <c r="I49" s="13">
        <v>70</v>
      </c>
    </row>
    <row r="50" spans="1:9" x14ac:dyDescent="0.25">
      <c r="A50" s="4" t="s">
        <v>33</v>
      </c>
      <c r="B50" s="5" t="s">
        <v>56</v>
      </c>
      <c r="C50" s="5" t="s">
        <v>45</v>
      </c>
      <c r="D50" s="5" t="s">
        <v>45</v>
      </c>
      <c r="E50" s="5" t="s">
        <v>66</v>
      </c>
      <c r="F50" s="5" t="s">
        <v>45</v>
      </c>
      <c r="G50" s="6">
        <f>G51</f>
        <v>1489888.2000000002</v>
      </c>
      <c r="H50" s="6">
        <f t="shared" ref="H50:I50" si="10">H51</f>
        <v>850108</v>
      </c>
      <c r="I50" s="6">
        <f t="shared" si="10"/>
        <v>771343.7</v>
      </c>
    </row>
    <row r="51" spans="1:9" ht="47.25" x14ac:dyDescent="0.25">
      <c r="A51" s="14" t="s">
        <v>34</v>
      </c>
      <c r="B51" s="15" t="s">
        <v>56</v>
      </c>
      <c r="C51" s="15" t="s">
        <v>44</v>
      </c>
      <c r="D51" s="15" t="s">
        <v>45</v>
      </c>
      <c r="E51" s="15" t="s">
        <v>66</v>
      </c>
      <c r="F51" s="15" t="s">
        <v>45</v>
      </c>
      <c r="G51" s="6">
        <f>G52+G53+G54</f>
        <v>1489888.2000000002</v>
      </c>
      <c r="H51" s="6">
        <f t="shared" ref="H51:I51" si="11">H52+H53+H54</f>
        <v>850108</v>
      </c>
      <c r="I51" s="6">
        <f t="shared" si="11"/>
        <v>771343.7</v>
      </c>
    </row>
    <row r="52" spans="1:9" ht="47.25" x14ac:dyDescent="0.25">
      <c r="A52" s="14" t="s">
        <v>35</v>
      </c>
      <c r="B52" s="15" t="s">
        <v>56</v>
      </c>
      <c r="C52" s="15" t="s">
        <v>44</v>
      </c>
      <c r="D52" s="15" t="s">
        <v>61</v>
      </c>
      <c r="E52" s="15" t="s">
        <v>66</v>
      </c>
      <c r="F52" s="15" t="s">
        <v>45</v>
      </c>
      <c r="G52" s="6">
        <v>959247.2</v>
      </c>
      <c r="H52" s="6">
        <v>352770</v>
      </c>
      <c r="I52" s="6">
        <v>273845.8</v>
      </c>
    </row>
    <row r="53" spans="1:9" ht="31.5" x14ac:dyDescent="0.25">
      <c r="A53" s="14" t="s">
        <v>36</v>
      </c>
      <c r="B53" s="15" t="s">
        <v>56</v>
      </c>
      <c r="C53" s="15" t="s">
        <v>44</v>
      </c>
      <c r="D53" s="15" t="s">
        <v>60</v>
      </c>
      <c r="E53" s="15" t="s">
        <v>66</v>
      </c>
      <c r="F53" s="15" t="s">
        <v>45</v>
      </c>
      <c r="G53" s="6">
        <v>89905.600000000006</v>
      </c>
      <c r="H53" s="6">
        <v>101876</v>
      </c>
      <c r="I53" s="6">
        <v>102035.9</v>
      </c>
    </row>
    <row r="54" spans="1:9" x14ac:dyDescent="0.25">
      <c r="A54" s="14" t="s">
        <v>37</v>
      </c>
      <c r="B54" s="15" t="s">
        <v>56</v>
      </c>
      <c r="C54" s="15" t="s">
        <v>44</v>
      </c>
      <c r="D54" s="15" t="s">
        <v>62</v>
      </c>
      <c r="E54" s="15" t="s">
        <v>66</v>
      </c>
      <c r="F54" s="15" t="s">
        <v>45</v>
      </c>
      <c r="G54" s="6">
        <v>440735.4</v>
      </c>
      <c r="H54" s="6">
        <v>395462</v>
      </c>
      <c r="I54" s="6">
        <v>395462</v>
      </c>
    </row>
    <row r="55" spans="1:9" ht="23.25" customHeight="1" x14ac:dyDescent="0.25">
      <c r="A55" s="19" t="s">
        <v>86</v>
      </c>
      <c r="B55" s="20"/>
      <c r="C55" s="20"/>
      <c r="D55" s="20"/>
      <c r="E55" s="20"/>
      <c r="F55" s="21"/>
      <c r="G55" s="6">
        <f>G15+G50</f>
        <v>2432269.6</v>
      </c>
      <c r="H55" s="6">
        <f>H15+H50</f>
        <v>1811684.1</v>
      </c>
      <c r="I55" s="6">
        <f>I15+I50</f>
        <v>1753345.5</v>
      </c>
    </row>
    <row r="56" spans="1:9" x14ac:dyDescent="0.25">
      <c r="A56" s="16"/>
      <c r="B56" s="17"/>
      <c r="C56" s="17"/>
      <c r="D56" s="17"/>
      <c r="E56" s="17"/>
      <c r="F56" s="17"/>
      <c r="G56" s="17"/>
      <c r="H56" s="17"/>
      <c r="I56" s="17"/>
    </row>
  </sheetData>
  <mergeCells count="15">
    <mergeCell ref="A55:F55"/>
    <mergeCell ref="A12:A13"/>
    <mergeCell ref="G12:I12"/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B12:F12"/>
  </mergeCells>
  <pageMargins left="1.1811023622047245" right="0.59055118110236227" top="0.78740157480314965" bottom="0.78740157480314965" header="0.31496062992125984" footer="0.31496062992125984"/>
  <pageSetup paperSize="9" scale="63" orientation="portrait" horizontalDpi="4294967295" verticalDpi="4294967295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Лапкова</dc:creator>
  <cp:lastModifiedBy>Елена В. Петрушенко</cp:lastModifiedBy>
  <cp:lastPrinted>2021-11-10T05:10:18Z</cp:lastPrinted>
  <dcterms:created xsi:type="dcterms:W3CDTF">2018-11-08T06:16:18Z</dcterms:created>
  <dcterms:modified xsi:type="dcterms:W3CDTF">2021-11-10T06:45:11Z</dcterms:modified>
</cp:coreProperties>
</file>