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Бюджет на 2021-2023\ИЗМЕНЕНИЯ В БЮДЖЕТ\В Собрание\Проект решения\"/>
    </mc:Choice>
  </mc:AlternateContent>
  <bookViews>
    <workbookView xWindow="0" yWindow="0" windowWidth="28800" windowHeight="12435"/>
  </bookViews>
  <sheets>
    <sheet name="Приложение 3" sheetId="2" r:id="rId1"/>
  </sheets>
  <definedNames>
    <definedName name="_xlnm.Print_Titles" localSheetId="0">'Приложение 3'!$14:$14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2" l="1"/>
  <c r="I15" i="2"/>
  <c r="G15" i="2"/>
  <c r="H52" i="2" l="1"/>
  <c r="I52" i="2"/>
  <c r="G52" i="2"/>
  <c r="G63" i="2" s="1"/>
  <c r="G61" i="2"/>
  <c r="G59" i="2"/>
  <c r="G57" i="2"/>
  <c r="G46" i="2" l="1"/>
  <c r="G33" i="2"/>
  <c r="H25" i="2" l="1"/>
  <c r="I25" i="2"/>
  <c r="G25" i="2"/>
  <c r="H46" i="2" l="1"/>
  <c r="I46" i="2"/>
  <c r="H33" i="2" l="1"/>
  <c r="I33" i="2"/>
  <c r="G16" i="2" l="1"/>
  <c r="G20" i="2" l="1"/>
  <c r="G18" i="2"/>
  <c r="G30" i="2"/>
  <c r="H53" i="2"/>
  <c r="I53" i="2"/>
  <c r="G53" i="2"/>
  <c r="H43" i="2"/>
  <c r="I43" i="2"/>
  <c r="G43" i="2"/>
  <c r="H40" i="2"/>
  <c r="I40" i="2"/>
  <c r="G40" i="2"/>
  <c r="H38" i="2"/>
  <c r="I38" i="2"/>
  <c r="G38" i="2"/>
  <c r="H30" i="2"/>
  <c r="I30" i="2"/>
  <c r="H20" i="2" l="1"/>
  <c r="I20" i="2"/>
  <c r="H18" i="2"/>
  <c r="I18" i="2"/>
  <c r="H16" i="2"/>
  <c r="I16" i="2"/>
  <c r="I63" i="2" l="1"/>
  <c r="H63" i="2"/>
</calcChain>
</file>

<file path=xl/sharedStrings.xml><?xml version="1.0" encoding="utf-8"?>
<sst xmlns="http://schemas.openxmlformats.org/spreadsheetml/2006/main" count="310" uniqueCount="98">
  <si>
    <t>Приложение 3</t>
  </si>
  <si>
    <t>к решению Собрания муниципального</t>
  </si>
  <si>
    <t xml:space="preserve"> образования «Городской округ Ногликский»</t>
  </si>
  <si>
    <t xml:space="preserve"> «О бюджете муниципального образования</t>
  </si>
  <si>
    <t>Наименование</t>
  </si>
  <si>
    <t>Прогноз поступления доходов</t>
  </si>
  <si>
    <t>2021 год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</si>
  <si>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</si>
  <si>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</si>
  <si>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</si>
  <si>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</si>
  <si>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</si>
  <si>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</si>
  <si>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</si>
  <si>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</si>
  <si>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</si>
  <si>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</si>
  <si>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</si>
  <si>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</si>
  <si>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</si>
  <si>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ГОСУДАРСТВЕННАЯ ПОШЛИНА</t>
  </si>
  <si>
    <t xml:space="preserve">Государственная пошлина по делам, рассматриваемым в судах общей юрисдикции, мировыми судьями 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</si>
  <si>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</si>
  <si>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</si>
  <si>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</si>
  <si>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</si>
  <si>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</si>
  <si>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</si>
  <si>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</si>
  <si>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</si>
  <si>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</si>
  <si>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</si>
  <si>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</si>
  <si>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</si>
  <si>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</si>
  <si>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</si>
  <si>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</si>
  <si>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</si>
  <si>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</si>
  <si>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</si>
  <si>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</si>
  <si>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ДОХОДЫ, ВСЕГО</t>
  </si>
  <si>
    <t>тыс. рублей</t>
  </si>
  <si>
    <t>01</t>
  </si>
  <si>
    <t>03</t>
  </si>
  <si>
    <t>05</t>
  </si>
  <si>
    <t>06</t>
  </si>
  <si>
    <t>02</t>
  </si>
  <si>
    <t>00</t>
  </si>
  <si>
    <t>группа</t>
  </si>
  <si>
    <t>подгруппа</t>
  </si>
  <si>
    <t>статья</t>
  </si>
  <si>
    <t>1</t>
  </si>
  <si>
    <t>04</t>
  </si>
  <si>
    <t>07</t>
  </si>
  <si>
    <t>08</t>
  </si>
  <si>
    <t>11</t>
  </si>
  <si>
    <t>09</t>
  </si>
  <si>
    <t>12</t>
  </si>
  <si>
    <t>2</t>
  </si>
  <si>
    <t>13</t>
  </si>
  <si>
    <t>14</t>
  </si>
  <si>
    <t>16</t>
  </si>
  <si>
    <t>30</t>
  </si>
  <si>
    <t>20</t>
  </si>
  <si>
    <t>40</t>
  </si>
  <si>
    <t>Код вида доходов бюджета</t>
  </si>
  <si>
    <t>подстатья</t>
  </si>
  <si>
    <t>элемент</t>
  </si>
  <si>
    <t>000</t>
  </si>
  <si>
    <t>010</t>
  </si>
  <si>
    <t>040</t>
  </si>
  <si>
    <t>070</t>
  </si>
  <si>
    <t xml:space="preserve"> по видам доходов бюджета классификации доходов бюджетов </t>
  </si>
  <si>
    <t>2022 год</t>
  </si>
  <si>
    <t>Административные штрафы, установленные законами субъектов Российской Федерации об административных правонарушениях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</si>
  <si>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</si>
  <si>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«Городской округ Ногликский» на 2021 год</t>
  </si>
  <si>
    <t>и  на плановый период 2022 и 2023 годов»</t>
  </si>
  <si>
    <t>бюджетной системы Российской Федерации на 2021 год и на плановый период 2022 и 2023 годов</t>
  </si>
  <si>
    <t>2023 год</t>
  </si>
  <si>
    <t>Административные штрафы, установленные Кодексом Российской Федерации об административных правонарушениях</t>
  </si>
  <si>
    <t>Платежи, уплачиваемые в целях возмещения вреда</t>
  </si>
  <si>
    <t>Транспортный налог</t>
  </si>
  <si>
    <t xml:space="preserve">Земельный налог </t>
  </si>
  <si>
    <t>Доходы в виде прибыли, приходящиеся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</si>
  <si>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10</t>
  </si>
  <si>
    <t>Платежи в целях возмещения причиненного ущерба (убытков)</t>
  </si>
  <si>
    <t>ПРОЧИЕ БЕЗВОЗМЕЗДНЫЕ ПОСТУПЛЕНИЯ</t>
  </si>
  <si>
    <t>Прочие безвозмездные постуления в бюджеты городских округов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</si>
  <si>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</si>
  <si>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18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</si>
  <si>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</si>
  <si>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</si>
  <si>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19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</si>
  <si>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</si>
  <si>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60</t>
  </si>
  <si>
    <t>от 15.12.2020 №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</si>
</sst>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/>
    <xf numFmtId="0" fontId="2" fillId="0" borderId="0" xfId="0" applyFont="1" applyAlignment="1">
      <alignment wrapText="1"/>
    </xf>
    <xf numFmtId="164" fontId="4" fillId="0" borderId="1" xfId="0" applyNumberFormat="1" applyFont="1" applyBorder="1" applyAlignment="1">
      <alignment horizontal="righ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1" fillId="0" borderId="1" xfId="0" applyFont="1" applyBorder="1" applyAlignment="1">
      <alignment horizontal="justify" wrapText="1"/>
    </xf>
    <xf numFmtId="0" fontId="1" fillId="0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justify" wrapText="1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zoomScaleNormal="100" workbookViewId="0">
      <selection activeCell="G18" sqref="G18"/>
    </sheetView>
  </sheetViews>
  <sheetFormatPr defaultRowHeight="15.75" x14ac:dyDescent="0.25"/>
  <cols>
    <col min="1" max="1" width="46.28515625" style="26" customWidth="1"/>
    <col min="2" max="2" width="7.7109375" style="2" customWidth="1"/>
    <col min="3" max="3" width="11.28515625" style="2" customWidth="1"/>
    <col min="4" max="4" width="7.85546875" style="2" customWidth="1"/>
    <col min="5" max="5" width="10.42578125" style="2" customWidth="1"/>
    <col min="6" max="6" width="9" style="2" customWidth="1"/>
    <col min="7" max="8" width="12.28515625" style="2" customWidth="1"/>
    <col min="9" max="9" width="12.7109375" style="2" customWidth="1"/>
    <col min="10" max="10" width="9.140625" style="3" customWidth="1"/>
    <col min="11" max="16384" width="9.140625" style="3"/>
  </cols>
  <sheetData>
    <row r="1" spans="1:9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x14ac:dyDescent="0.25">
      <c r="A2" s="32" t="s">
        <v>1</v>
      </c>
      <c r="B2" s="32"/>
      <c r="C2" s="32"/>
      <c r="D2" s="32"/>
      <c r="E2" s="32"/>
      <c r="F2" s="32"/>
      <c r="G2" s="32"/>
      <c r="H2" s="32"/>
      <c r="I2" s="32"/>
    </row>
    <row r="3" spans="1:9" x14ac:dyDescent="0.25">
      <c r="A3" s="32" t="s">
        <v>2</v>
      </c>
      <c r="B3" s="32"/>
      <c r="C3" s="32"/>
      <c r="D3" s="32"/>
      <c r="E3" s="32"/>
      <c r="F3" s="32"/>
      <c r="G3" s="32"/>
      <c r="H3" s="32"/>
      <c r="I3" s="32"/>
    </row>
    <row r="4" spans="1:9" x14ac:dyDescent="0.25">
      <c r="A4" s="32" t="s">
        <v>3</v>
      </c>
      <c r="B4" s="32"/>
      <c r="C4" s="32"/>
      <c r="D4" s="32"/>
      <c r="E4" s="32"/>
      <c r="F4" s="32"/>
      <c r="G4" s="32"/>
      <c r="H4" s="32"/>
      <c r="I4" s="32"/>
    </row>
    <row r="5" spans="1:9" x14ac:dyDescent="0.25">
      <c r="A5" s="32" t="s">
        <v>77</v>
      </c>
      <c r="B5" s="32"/>
      <c r="C5" s="32"/>
      <c r="D5" s="32"/>
      <c r="E5" s="32"/>
      <c r="F5" s="32"/>
      <c r="G5" s="32"/>
      <c r="H5" s="32"/>
      <c r="I5" s="32"/>
    </row>
    <row r="6" spans="1:9" x14ac:dyDescent="0.25">
      <c r="A6" s="32" t="s">
        <v>78</v>
      </c>
      <c r="B6" s="32"/>
      <c r="C6" s="32"/>
      <c r="D6" s="32"/>
      <c r="E6" s="32"/>
      <c r="F6" s="32"/>
      <c r="G6" s="32"/>
      <c r="H6" s="32"/>
      <c r="I6" s="32"/>
    </row>
    <row r="7" spans="1:9" x14ac:dyDescent="0.25">
      <c r="A7" s="32" t="s">
        <v>97</v>
      </c>
      <c r="B7" s="32"/>
      <c r="C7" s="32"/>
      <c r="D7" s="32"/>
      <c r="E7" s="32"/>
      <c r="F7" s="32"/>
      <c r="G7" s="32"/>
      <c r="H7" s="32"/>
      <c r="I7" s="32"/>
    </row>
    <row r="8" spans="1:9" ht="41.25" customHeight="1" x14ac:dyDescent="0.25">
      <c r="A8" s="33" t="s">
        <v>5</v>
      </c>
      <c r="B8" s="33"/>
      <c r="C8" s="33"/>
      <c r="D8" s="33"/>
      <c r="E8" s="33"/>
      <c r="F8" s="33"/>
      <c r="G8" s="33"/>
      <c r="H8" s="33"/>
      <c r="I8" s="33"/>
    </row>
    <row r="9" spans="1:9" s="6" customFormat="1" ht="18" customHeight="1" x14ac:dyDescent="0.25">
      <c r="A9" s="34" t="s">
        <v>73</v>
      </c>
      <c r="B9" s="34"/>
      <c r="C9" s="34"/>
      <c r="D9" s="34"/>
      <c r="E9" s="34"/>
      <c r="F9" s="34"/>
      <c r="G9" s="34"/>
      <c r="H9" s="34"/>
      <c r="I9" s="34"/>
    </row>
    <row r="10" spans="1:9" s="6" customFormat="1" ht="19.5" customHeight="1" x14ac:dyDescent="0.25">
      <c r="A10" s="34" t="s">
        <v>79</v>
      </c>
      <c r="B10" s="34"/>
      <c r="C10" s="34"/>
      <c r="D10" s="34"/>
      <c r="E10" s="34"/>
      <c r="F10" s="34"/>
      <c r="G10" s="34"/>
      <c r="H10" s="34"/>
      <c r="I10" s="34"/>
    </row>
    <row r="11" spans="1:9" ht="22.5" customHeight="1" x14ac:dyDescent="0.25">
      <c r="A11" s="35" t="s">
        <v>42</v>
      </c>
      <c r="B11" s="35"/>
      <c r="C11" s="35"/>
      <c r="D11" s="35"/>
      <c r="E11" s="35"/>
      <c r="F11" s="35"/>
      <c r="G11" s="35"/>
      <c r="H11" s="35"/>
      <c r="I11" s="35"/>
    </row>
    <row r="12" spans="1:9" s="7" customFormat="1" ht="20.25" customHeight="1" x14ac:dyDescent="0.25">
      <c r="A12" s="28" t="s">
        <v>4</v>
      </c>
      <c r="B12" s="36" t="s">
        <v>66</v>
      </c>
      <c r="C12" s="37"/>
      <c r="D12" s="37"/>
      <c r="E12" s="37"/>
      <c r="F12" s="38"/>
      <c r="G12" s="29" t="s">
        <v>5</v>
      </c>
      <c r="H12" s="30"/>
      <c r="I12" s="31"/>
    </row>
    <row r="13" spans="1:9" s="7" customFormat="1" ht="21.75" customHeight="1" x14ac:dyDescent="0.25">
      <c r="A13" s="28"/>
      <c r="B13" s="15" t="s">
        <v>49</v>
      </c>
      <c r="C13" s="15" t="s">
        <v>50</v>
      </c>
      <c r="D13" s="15" t="s">
        <v>51</v>
      </c>
      <c r="E13" s="15" t="s">
        <v>67</v>
      </c>
      <c r="F13" s="15" t="s">
        <v>68</v>
      </c>
      <c r="G13" s="9" t="s">
        <v>6</v>
      </c>
      <c r="H13" s="9" t="s">
        <v>74</v>
      </c>
      <c r="I13" s="9" t="s">
        <v>80</v>
      </c>
    </row>
    <row r="14" spans="1:9" s="8" customFormat="1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  <c r="G14" s="1">
        <v>7</v>
      </c>
      <c r="H14" s="1">
        <v>8</v>
      </c>
      <c r="I14" s="1">
        <v>9</v>
      </c>
    </row>
    <row r="15" spans="1:9" ht="24" customHeight="1" x14ac:dyDescent="0.25">
      <c r="A15" s="22" t="s">
        <v>7</v>
      </c>
      <c r="B15" s="11" t="s">
        <v>52</v>
      </c>
      <c r="C15" s="11" t="s">
        <v>48</v>
      </c>
      <c r="D15" s="11" t="s">
        <v>48</v>
      </c>
      <c r="E15" s="11" t="s">
        <v>69</v>
      </c>
      <c r="F15" s="11" t="s">
        <v>48</v>
      </c>
      <c r="G15" s="10">
        <f>G16+G18+G20+G25+G30+G33+G38+G40+G43+G46</f>
        <v>910875</v>
      </c>
      <c r="H15" s="17">
        <f t="shared" ref="H15:I15" si="0">H16+H18+H20+H25+H30+H33+H38+H40+H43+H46</f>
        <v>920958.49999999988</v>
      </c>
      <c r="I15" s="17">
        <f t="shared" si="0"/>
        <v>942863.1</v>
      </c>
    </row>
    <row r="16" spans="1:9" x14ac:dyDescent="0.25">
      <c r="A16" s="22" t="s">
        <v>8</v>
      </c>
      <c r="B16" s="11" t="s">
        <v>52</v>
      </c>
      <c r="C16" s="11" t="s">
        <v>43</v>
      </c>
      <c r="D16" s="11" t="s">
        <v>48</v>
      </c>
      <c r="E16" s="11" t="s">
        <v>69</v>
      </c>
      <c r="F16" s="11" t="s">
        <v>48</v>
      </c>
      <c r="G16" s="10">
        <f>G17</f>
        <v>583013</v>
      </c>
      <c r="H16" s="10">
        <f t="shared" ref="H16:I16" si="1">H17</f>
        <v>624515.19999999995</v>
      </c>
      <c r="I16" s="10">
        <f t="shared" si="1"/>
        <v>643003.69999999995</v>
      </c>
    </row>
    <row r="17" spans="1:9" x14ac:dyDescent="0.25">
      <c r="A17" s="22" t="s">
        <v>9</v>
      </c>
      <c r="B17" s="11">
        <v>1</v>
      </c>
      <c r="C17" s="11" t="s">
        <v>43</v>
      </c>
      <c r="D17" s="11" t="s">
        <v>47</v>
      </c>
      <c r="E17" s="11" t="s">
        <v>69</v>
      </c>
      <c r="F17" s="11" t="s">
        <v>43</v>
      </c>
      <c r="G17" s="10">
        <v>583013</v>
      </c>
      <c r="H17" s="10">
        <v>624515.19999999995</v>
      </c>
      <c r="I17" s="10">
        <v>643003.69999999995</v>
      </c>
    </row>
    <row r="18" spans="1:9" ht="54" customHeight="1" x14ac:dyDescent="0.25">
      <c r="A18" s="22" t="s">
        <v>10</v>
      </c>
      <c r="B18" s="11" t="s">
        <v>52</v>
      </c>
      <c r="C18" s="11" t="s">
        <v>44</v>
      </c>
      <c r="D18" s="11" t="s">
        <v>48</v>
      </c>
      <c r="E18" s="11" t="s">
        <v>69</v>
      </c>
      <c r="F18" s="11" t="s">
        <v>48</v>
      </c>
      <c r="G18" s="10">
        <f>G19</f>
        <v>6698.9</v>
      </c>
      <c r="H18" s="10">
        <f t="shared" ref="H18:I18" si="2">H19</f>
        <v>7327.1</v>
      </c>
      <c r="I18" s="10">
        <f t="shared" si="2"/>
        <v>7327.1</v>
      </c>
    </row>
    <row r="19" spans="1:9" ht="47.25" x14ac:dyDescent="0.25">
      <c r="A19" s="22" t="s">
        <v>11</v>
      </c>
      <c r="B19" s="11" t="s">
        <v>52</v>
      </c>
      <c r="C19" s="11" t="s">
        <v>44</v>
      </c>
      <c r="D19" s="11" t="s">
        <v>47</v>
      </c>
      <c r="E19" s="11" t="s">
        <v>69</v>
      </c>
      <c r="F19" s="11" t="s">
        <v>43</v>
      </c>
      <c r="G19" s="10">
        <v>6698.9</v>
      </c>
      <c r="H19" s="10">
        <v>7327.1</v>
      </c>
      <c r="I19" s="10">
        <v>7327.1</v>
      </c>
    </row>
    <row r="20" spans="1:9" x14ac:dyDescent="0.25">
      <c r="A20" s="22" t="s">
        <v>12</v>
      </c>
      <c r="B20" s="11" t="s">
        <v>52</v>
      </c>
      <c r="C20" s="11" t="s">
        <v>45</v>
      </c>
      <c r="D20" s="11" t="s">
        <v>48</v>
      </c>
      <c r="E20" s="11" t="s">
        <v>69</v>
      </c>
      <c r="F20" s="11" t="s">
        <v>48</v>
      </c>
      <c r="G20" s="10">
        <f>G21+G22+G23+G24</f>
        <v>67494.8</v>
      </c>
      <c r="H20" s="10">
        <f t="shared" ref="H20:I20" si="3">H21+H22+H23+H24</f>
        <v>56365.8</v>
      </c>
      <c r="I20" s="10">
        <f t="shared" si="3"/>
        <v>56365.8</v>
      </c>
    </row>
    <row r="21" spans="1:9" ht="31.5" x14ac:dyDescent="0.25">
      <c r="A21" s="22" t="s">
        <v>13</v>
      </c>
      <c r="B21" s="12" t="s">
        <v>52</v>
      </c>
      <c r="C21" s="12" t="s">
        <v>45</v>
      </c>
      <c r="D21" s="12" t="s">
        <v>43</v>
      </c>
      <c r="E21" s="12" t="s">
        <v>69</v>
      </c>
      <c r="F21" s="12" t="s">
        <v>48</v>
      </c>
      <c r="G21" s="5">
        <v>58889</v>
      </c>
      <c r="H21" s="5">
        <v>55173</v>
      </c>
      <c r="I21" s="5">
        <v>55173</v>
      </c>
    </row>
    <row r="22" spans="1:9" ht="31.5" x14ac:dyDescent="0.25">
      <c r="A22" s="22" t="s">
        <v>14</v>
      </c>
      <c r="B22" s="11" t="s">
        <v>52</v>
      </c>
      <c r="C22" s="11" t="s">
        <v>45</v>
      </c>
      <c r="D22" s="11" t="s">
        <v>47</v>
      </c>
      <c r="E22" s="11" t="s">
        <v>69</v>
      </c>
      <c r="F22" s="11" t="s">
        <v>47</v>
      </c>
      <c r="G22" s="5">
        <v>3100</v>
      </c>
      <c r="H22" s="5">
        <v>0</v>
      </c>
      <c r="I22" s="5">
        <v>0</v>
      </c>
    </row>
    <row r="23" spans="1:9" x14ac:dyDescent="0.25">
      <c r="A23" s="22" t="s">
        <v>15</v>
      </c>
      <c r="B23" s="11" t="s">
        <v>52</v>
      </c>
      <c r="C23" s="11" t="s">
        <v>45</v>
      </c>
      <c r="D23" s="11" t="s">
        <v>44</v>
      </c>
      <c r="E23" s="11" t="s">
        <v>69</v>
      </c>
      <c r="F23" s="11" t="s">
        <v>43</v>
      </c>
      <c r="G23" s="5">
        <v>492.8</v>
      </c>
      <c r="H23" s="5">
        <v>492.8</v>
      </c>
      <c r="I23" s="5">
        <v>492.8</v>
      </c>
    </row>
    <row r="24" spans="1:9" ht="31.5" x14ac:dyDescent="0.25">
      <c r="A24" s="22" t="s">
        <v>16</v>
      </c>
      <c r="B24" s="11" t="s">
        <v>52</v>
      </c>
      <c r="C24" s="11" t="s">
        <v>45</v>
      </c>
      <c r="D24" s="11" t="s">
        <v>53</v>
      </c>
      <c r="E24" s="11" t="s">
        <v>69</v>
      </c>
      <c r="F24" s="11" t="s">
        <v>47</v>
      </c>
      <c r="G24" s="5">
        <v>5013</v>
      </c>
      <c r="H24" s="5">
        <v>700</v>
      </c>
      <c r="I24" s="5">
        <v>700</v>
      </c>
    </row>
    <row r="25" spans="1:9" x14ac:dyDescent="0.25">
      <c r="A25" s="22" t="s">
        <v>17</v>
      </c>
      <c r="B25" s="11" t="s">
        <v>52</v>
      </c>
      <c r="C25" s="11" t="s">
        <v>46</v>
      </c>
      <c r="D25" s="11" t="s">
        <v>48</v>
      </c>
      <c r="E25" s="11" t="s">
        <v>69</v>
      </c>
      <c r="F25" s="11" t="s">
        <v>48</v>
      </c>
      <c r="G25" s="10">
        <f>G26+G27+G28+G29</f>
        <v>149914.79999999999</v>
      </c>
      <c r="H25" s="17">
        <f t="shared" ref="H25:I25" si="4">H26+H27+H28+H29</f>
        <v>136427.29999999999</v>
      </c>
      <c r="I25" s="17">
        <f t="shared" si="4"/>
        <v>136427.29999999999</v>
      </c>
    </row>
    <row r="26" spans="1:9" x14ac:dyDescent="0.25">
      <c r="A26" s="22" t="s">
        <v>18</v>
      </c>
      <c r="B26" s="11" t="s">
        <v>52</v>
      </c>
      <c r="C26" s="11" t="s">
        <v>46</v>
      </c>
      <c r="D26" s="11" t="s">
        <v>43</v>
      </c>
      <c r="E26" s="11" t="s">
        <v>69</v>
      </c>
      <c r="F26" s="11" t="s">
        <v>48</v>
      </c>
      <c r="G26" s="10">
        <v>2235.8000000000002</v>
      </c>
      <c r="H26" s="10">
        <v>2604</v>
      </c>
      <c r="I26" s="10">
        <v>2604</v>
      </c>
    </row>
    <row r="27" spans="1:9" x14ac:dyDescent="0.25">
      <c r="A27" s="22" t="s">
        <v>19</v>
      </c>
      <c r="B27" s="11" t="s">
        <v>52</v>
      </c>
      <c r="C27" s="11" t="s">
        <v>46</v>
      </c>
      <c r="D27" s="11" t="s">
        <v>47</v>
      </c>
      <c r="E27" s="11" t="s">
        <v>69</v>
      </c>
      <c r="F27" s="11" t="s">
        <v>47</v>
      </c>
      <c r="G27" s="10">
        <v>115947</v>
      </c>
      <c r="H27" s="10">
        <v>102051.3</v>
      </c>
      <c r="I27" s="10">
        <v>102051.3</v>
      </c>
    </row>
    <row r="28" spans="1:9" x14ac:dyDescent="0.25">
      <c r="A28" s="22" t="s">
        <v>83</v>
      </c>
      <c r="B28" s="12" t="s">
        <v>52</v>
      </c>
      <c r="C28" s="12" t="s">
        <v>46</v>
      </c>
      <c r="D28" s="12" t="s">
        <v>53</v>
      </c>
      <c r="E28" s="12" t="s">
        <v>69</v>
      </c>
      <c r="F28" s="12" t="s">
        <v>47</v>
      </c>
      <c r="G28" s="10">
        <v>22781</v>
      </c>
      <c r="H28" s="10">
        <v>22781</v>
      </c>
      <c r="I28" s="10">
        <v>22781</v>
      </c>
    </row>
    <row r="29" spans="1:9" x14ac:dyDescent="0.25">
      <c r="A29" s="22" t="s">
        <v>84</v>
      </c>
      <c r="B29" s="12" t="s">
        <v>52</v>
      </c>
      <c r="C29" s="12" t="s">
        <v>46</v>
      </c>
      <c r="D29" s="12" t="s">
        <v>46</v>
      </c>
      <c r="E29" s="12" t="s">
        <v>69</v>
      </c>
      <c r="F29" s="12" t="s">
        <v>48</v>
      </c>
      <c r="G29" s="10">
        <v>8951</v>
      </c>
      <c r="H29" s="10">
        <v>8991</v>
      </c>
      <c r="I29" s="10">
        <v>8991</v>
      </c>
    </row>
    <row r="30" spans="1:9" x14ac:dyDescent="0.25">
      <c r="A30" s="22" t="s">
        <v>20</v>
      </c>
      <c r="B30" s="11" t="s">
        <v>52</v>
      </c>
      <c r="C30" s="11" t="s">
        <v>55</v>
      </c>
      <c r="D30" s="11" t="s">
        <v>48</v>
      </c>
      <c r="E30" s="11" t="s">
        <v>69</v>
      </c>
      <c r="F30" s="11" t="s">
        <v>48</v>
      </c>
      <c r="G30" s="10">
        <f>G31+G32</f>
        <v>2410.6999999999998</v>
      </c>
      <c r="H30" s="10">
        <f t="shared" ref="H30:I30" si="5">H31+H32</f>
        <v>2439.5</v>
      </c>
      <c r="I30" s="10">
        <f t="shared" si="5"/>
        <v>2514.3000000000002</v>
      </c>
    </row>
    <row r="31" spans="1:9" ht="47.25" x14ac:dyDescent="0.25">
      <c r="A31" s="22" t="s">
        <v>21</v>
      </c>
      <c r="B31" s="11" t="s">
        <v>52</v>
      </c>
      <c r="C31" s="11" t="s">
        <v>55</v>
      </c>
      <c r="D31" s="11" t="s">
        <v>44</v>
      </c>
      <c r="E31" s="11" t="s">
        <v>69</v>
      </c>
      <c r="F31" s="11" t="s">
        <v>43</v>
      </c>
      <c r="G31" s="5">
        <v>1815</v>
      </c>
      <c r="H31" s="5">
        <v>1820</v>
      </c>
      <c r="I31" s="5">
        <v>1870</v>
      </c>
    </row>
    <row r="32" spans="1:9" ht="50.25" customHeight="1" x14ac:dyDescent="0.25">
      <c r="A32" s="22" t="s">
        <v>22</v>
      </c>
      <c r="B32" s="11" t="s">
        <v>52</v>
      </c>
      <c r="C32" s="11" t="s">
        <v>55</v>
      </c>
      <c r="D32" s="11" t="s">
        <v>54</v>
      </c>
      <c r="E32" s="11" t="s">
        <v>69</v>
      </c>
      <c r="F32" s="11" t="s">
        <v>43</v>
      </c>
      <c r="G32" s="5">
        <v>595.70000000000005</v>
      </c>
      <c r="H32" s="5">
        <v>619.5</v>
      </c>
      <c r="I32" s="5">
        <v>644.29999999999995</v>
      </c>
    </row>
    <row r="33" spans="1:9" ht="63" x14ac:dyDescent="0.25">
      <c r="A33" s="22" t="s">
        <v>23</v>
      </c>
      <c r="B33" s="11" t="s">
        <v>52</v>
      </c>
      <c r="C33" s="11" t="s">
        <v>56</v>
      </c>
      <c r="D33" s="11" t="s">
        <v>48</v>
      </c>
      <c r="E33" s="11" t="s">
        <v>69</v>
      </c>
      <c r="F33" s="11" t="s">
        <v>48</v>
      </c>
      <c r="G33" s="10">
        <f>G34+G35+G36+G37</f>
        <v>85022.9</v>
      </c>
      <c r="H33" s="16">
        <f t="shared" ref="H33:I33" si="6">H35+H36+H37</f>
        <v>82724.700000000012</v>
      </c>
      <c r="I33" s="16">
        <f t="shared" si="6"/>
        <v>86033.7</v>
      </c>
    </row>
    <row r="34" spans="1:9" ht="78.75" x14ac:dyDescent="0.25">
      <c r="A34" s="22" t="s">
        <v>85</v>
      </c>
      <c r="B34" s="11" t="s">
        <v>52</v>
      </c>
      <c r="C34" s="11" t="s">
        <v>56</v>
      </c>
      <c r="D34" s="11" t="s">
        <v>43</v>
      </c>
      <c r="E34" s="11" t="s">
        <v>71</v>
      </c>
      <c r="F34" s="11" t="s">
        <v>48</v>
      </c>
      <c r="G34" s="17">
        <v>-20</v>
      </c>
      <c r="H34" s="17">
        <v>0</v>
      </c>
      <c r="I34" s="17">
        <v>0</v>
      </c>
    </row>
    <row r="35" spans="1:9" ht="94.5" x14ac:dyDescent="0.25">
      <c r="A35" s="22" t="s">
        <v>24</v>
      </c>
      <c r="B35" s="11" t="s">
        <v>52</v>
      </c>
      <c r="C35" s="11" t="s">
        <v>56</v>
      </c>
      <c r="D35" s="11" t="s">
        <v>45</v>
      </c>
      <c r="E35" s="11" t="s">
        <v>70</v>
      </c>
      <c r="F35" s="11" t="s">
        <v>48</v>
      </c>
      <c r="G35" s="14">
        <v>78736</v>
      </c>
      <c r="H35" s="14">
        <v>76455.100000000006</v>
      </c>
      <c r="I35" s="14">
        <v>79513.3</v>
      </c>
    </row>
    <row r="36" spans="1:9" ht="65.25" customHeight="1" x14ac:dyDescent="0.25">
      <c r="A36" s="22" t="s">
        <v>25</v>
      </c>
      <c r="B36" s="11" t="s">
        <v>52</v>
      </c>
      <c r="C36" s="11" t="s">
        <v>56</v>
      </c>
      <c r="D36" s="11" t="s">
        <v>45</v>
      </c>
      <c r="E36" s="11" t="s">
        <v>72</v>
      </c>
      <c r="F36" s="11" t="s">
        <v>48</v>
      </c>
      <c r="G36" s="14">
        <v>3102.9</v>
      </c>
      <c r="H36" s="14">
        <v>3270.1</v>
      </c>
      <c r="I36" s="14">
        <v>3400.9</v>
      </c>
    </row>
    <row r="37" spans="1:9" ht="129" customHeight="1" x14ac:dyDescent="0.25">
      <c r="A37" s="22" t="s">
        <v>26</v>
      </c>
      <c r="B37" s="11" t="s">
        <v>52</v>
      </c>
      <c r="C37" s="11" t="s">
        <v>56</v>
      </c>
      <c r="D37" s="11" t="s">
        <v>57</v>
      </c>
      <c r="E37" s="11" t="s">
        <v>71</v>
      </c>
      <c r="F37" s="11" t="s">
        <v>48</v>
      </c>
      <c r="G37" s="10">
        <v>3204</v>
      </c>
      <c r="H37" s="10">
        <v>2999.5</v>
      </c>
      <c r="I37" s="10">
        <v>3119.5</v>
      </c>
    </row>
    <row r="38" spans="1:9" ht="31.5" x14ac:dyDescent="0.25">
      <c r="A38" s="22" t="s">
        <v>27</v>
      </c>
      <c r="B38" s="11" t="s">
        <v>52</v>
      </c>
      <c r="C38" s="11" t="s">
        <v>58</v>
      </c>
      <c r="D38" s="11" t="s">
        <v>48</v>
      </c>
      <c r="E38" s="11" t="s">
        <v>69</v>
      </c>
      <c r="F38" s="11" t="s">
        <v>48</v>
      </c>
      <c r="G38" s="10">
        <f>G39</f>
        <v>5657.6</v>
      </c>
      <c r="H38" s="10">
        <f t="shared" ref="H38:I38" si="7">H39</f>
        <v>5657.6</v>
      </c>
      <c r="I38" s="10">
        <f t="shared" si="7"/>
        <v>5657.6</v>
      </c>
    </row>
    <row r="39" spans="1:9" ht="31.5" x14ac:dyDescent="0.25">
      <c r="A39" s="22" t="s">
        <v>28</v>
      </c>
      <c r="B39" s="11" t="s">
        <v>52</v>
      </c>
      <c r="C39" s="11" t="s">
        <v>58</v>
      </c>
      <c r="D39" s="11" t="s">
        <v>43</v>
      </c>
      <c r="E39" s="11" t="s">
        <v>69</v>
      </c>
      <c r="F39" s="11" t="s">
        <v>43</v>
      </c>
      <c r="G39" s="10">
        <v>5657.6</v>
      </c>
      <c r="H39" s="10">
        <v>5657.6</v>
      </c>
      <c r="I39" s="10">
        <v>5657.6</v>
      </c>
    </row>
    <row r="40" spans="1:9" ht="47.25" x14ac:dyDescent="0.25">
      <c r="A40" s="22" t="s">
        <v>29</v>
      </c>
      <c r="B40" s="11" t="s">
        <v>52</v>
      </c>
      <c r="C40" s="11" t="s">
        <v>60</v>
      </c>
      <c r="D40" s="11" t="s">
        <v>48</v>
      </c>
      <c r="E40" s="11" t="s">
        <v>69</v>
      </c>
      <c r="F40" s="11" t="s">
        <v>48</v>
      </c>
      <c r="G40" s="10">
        <f>G41+G42</f>
        <v>228.4</v>
      </c>
      <c r="H40" s="10">
        <f t="shared" ref="H40:I40" si="8">H41+H42</f>
        <v>689</v>
      </c>
      <c r="I40" s="10">
        <f t="shared" si="8"/>
        <v>716.5</v>
      </c>
    </row>
    <row r="41" spans="1:9" x14ac:dyDescent="0.25">
      <c r="A41" s="22" t="s">
        <v>30</v>
      </c>
      <c r="B41" s="11" t="s">
        <v>52</v>
      </c>
      <c r="C41" s="11" t="s">
        <v>60</v>
      </c>
      <c r="D41" s="11" t="s">
        <v>43</v>
      </c>
      <c r="E41" s="11" t="s">
        <v>69</v>
      </c>
      <c r="F41" s="11" t="s">
        <v>48</v>
      </c>
      <c r="G41" s="10">
        <v>3.4</v>
      </c>
      <c r="H41" s="10">
        <v>2.5</v>
      </c>
      <c r="I41" s="10">
        <v>2.6</v>
      </c>
    </row>
    <row r="42" spans="1:9" x14ac:dyDescent="0.25">
      <c r="A42" s="22" t="s">
        <v>31</v>
      </c>
      <c r="B42" s="11" t="s">
        <v>52</v>
      </c>
      <c r="C42" s="11" t="s">
        <v>60</v>
      </c>
      <c r="D42" s="11" t="s">
        <v>47</v>
      </c>
      <c r="E42" s="11" t="s">
        <v>69</v>
      </c>
      <c r="F42" s="11" t="s">
        <v>48</v>
      </c>
      <c r="G42" s="10">
        <v>225</v>
      </c>
      <c r="H42" s="10">
        <v>686.5</v>
      </c>
      <c r="I42" s="10">
        <v>713.9</v>
      </c>
    </row>
    <row r="43" spans="1:9" ht="32.25" customHeight="1" x14ac:dyDescent="0.25">
      <c r="A43" s="22" t="s">
        <v>32</v>
      </c>
      <c r="B43" s="11" t="s">
        <v>52</v>
      </c>
      <c r="C43" s="11" t="s">
        <v>61</v>
      </c>
      <c r="D43" s="11" t="s">
        <v>48</v>
      </c>
      <c r="E43" s="11" t="s">
        <v>69</v>
      </c>
      <c r="F43" s="11" t="s">
        <v>48</v>
      </c>
      <c r="G43" s="10">
        <f>G44+G45</f>
        <v>8540.6</v>
      </c>
      <c r="H43" s="10">
        <f t="shared" ref="H43:I43" si="9">H44+H45</f>
        <v>3733.3</v>
      </c>
      <c r="I43" s="10">
        <f t="shared" si="9"/>
        <v>3733.3</v>
      </c>
    </row>
    <row r="44" spans="1:9" ht="126" x14ac:dyDescent="0.25">
      <c r="A44" s="22" t="s">
        <v>33</v>
      </c>
      <c r="B44" s="11" t="s">
        <v>52</v>
      </c>
      <c r="C44" s="11" t="s">
        <v>61</v>
      </c>
      <c r="D44" s="11" t="s">
        <v>47</v>
      </c>
      <c r="E44" s="11" t="s">
        <v>69</v>
      </c>
      <c r="F44" s="11" t="s">
        <v>48</v>
      </c>
      <c r="G44" s="10">
        <v>0</v>
      </c>
      <c r="H44" s="10">
        <v>0</v>
      </c>
      <c r="I44" s="10">
        <v>0</v>
      </c>
    </row>
    <row r="45" spans="1:9" ht="47.25" x14ac:dyDescent="0.25">
      <c r="A45" s="22" t="s">
        <v>34</v>
      </c>
      <c r="B45" s="11" t="s">
        <v>52</v>
      </c>
      <c r="C45" s="11" t="s">
        <v>61</v>
      </c>
      <c r="D45" s="11" t="s">
        <v>46</v>
      </c>
      <c r="E45" s="11" t="s">
        <v>69</v>
      </c>
      <c r="F45" s="11" t="s">
        <v>48</v>
      </c>
      <c r="G45" s="10">
        <v>8540.6</v>
      </c>
      <c r="H45" s="10">
        <v>3733.3</v>
      </c>
      <c r="I45" s="10">
        <v>3733.3</v>
      </c>
    </row>
    <row r="46" spans="1:9" ht="31.5" x14ac:dyDescent="0.25">
      <c r="A46" s="23" t="s">
        <v>35</v>
      </c>
      <c r="B46" s="18" t="s">
        <v>52</v>
      </c>
      <c r="C46" s="18" t="s">
        <v>62</v>
      </c>
      <c r="D46" s="18" t="s">
        <v>48</v>
      </c>
      <c r="E46" s="18" t="s">
        <v>69</v>
      </c>
      <c r="F46" s="18" t="s">
        <v>48</v>
      </c>
      <c r="G46" s="19">
        <f>G47+G48+G49+G50+G51</f>
        <v>1893.3</v>
      </c>
      <c r="H46" s="19">
        <f t="shared" ref="H46:I46" si="10">H47+H48+H49+H51</f>
        <v>1079</v>
      </c>
      <c r="I46" s="19">
        <f t="shared" si="10"/>
        <v>1083.8</v>
      </c>
    </row>
    <row r="47" spans="1:9" s="21" customFormat="1" ht="47.25" x14ac:dyDescent="0.25">
      <c r="A47" s="23" t="s">
        <v>81</v>
      </c>
      <c r="B47" s="18" t="s">
        <v>52</v>
      </c>
      <c r="C47" s="18" t="s">
        <v>62</v>
      </c>
      <c r="D47" s="18" t="s">
        <v>43</v>
      </c>
      <c r="E47" s="18" t="s">
        <v>69</v>
      </c>
      <c r="F47" s="18" t="s">
        <v>43</v>
      </c>
      <c r="G47" s="19">
        <v>1187.8</v>
      </c>
      <c r="H47" s="19">
        <v>351.3</v>
      </c>
      <c r="I47" s="19">
        <v>351.7</v>
      </c>
    </row>
    <row r="48" spans="1:9" s="21" customFormat="1" ht="49.5" customHeight="1" x14ac:dyDescent="0.25">
      <c r="A48" s="23" t="s">
        <v>75</v>
      </c>
      <c r="B48" s="18" t="s">
        <v>52</v>
      </c>
      <c r="C48" s="18" t="s">
        <v>62</v>
      </c>
      <c r="D48" s="18" t="s">
        <v>47</v>
      </c>
      <c r="E48" s="18" t="s">
        <v>69</v>
      </c>
      <c r="F48" s="18" t="s">
        <v>47</v>
      </c>
      <c r="G48" s="20">
        <v>12.2</v>
      </c>
      <c r="H48" s="20">
        <v>10.1</v>
      </c>
      <c r="I48" s="20">
        <v>8.8000000000000007</v>
      </c>
    </row>
    <row r="49" spans="1:9" s="21" customFormat="1" ht="178.5" customHeight="1" x14ac:dyDescent="0.25">
      <c r="A49" s="23" t="s">
        <v>76</v>
      </c>
      <c r="B49" s="18" t="s">
        <v>52</v>
      </c>
      <c r="C49" s="18" t="s">
        <v>62</v>
      </c>
      <c r="D49" s="18" t="s">
        <v>54</v>
      </c>
      <c r="E49" s="18" t="s">
        <v>69</v>
      </c>
      <c r="F49" s="18" t="s">
        <v>43</v>
      </c>
      <c r="G49" s="20">
        <v>595.79999999999995</v>
      </c>
      <c r="H49" s="20">
        <v>447.3</v>
      </c>
      <c r="I49" s="20">
        <v>453</v>
      </c>
    </row>
    <row r="50" spans="1:9" s="21" customFormat="1" ht="34.5" customHeight="1" x14ac:dyDescent="0.25">
      <c r="A50" s="23" t="s">
        <v>87</v>
      </c>
      <c r="B50" s="18" t="s">
        <v>52</v>
      </c>
      <c r="C50" s="18" t="s">
        <v>62</v>
      </c>
      <c r="D50" s="18" t="s">
        <v>86</v>
      </c>
      <c r="E50" s="18" t="s">
        <v>69</v>
      </c>
      <c r="F50" s="18" t="s">
        <v>48</v>
      </c>
      <c r="G50" s="20">
        <v>97.5</v>
      </c>
      <c r="H50" s="20">
        <v>0</v>
      </c>
      <c r="I50" s="20">
        <v>0</v>
      </c>
    </row>
    <row r="51" spans="1:9" ht="32.25" customHeight="1" x14ac:dyDescent="0.25">
      <c r="A51" s="23" t="s">
        <v>82</v>
      </c>
      <c r="B51" s="18" t="s">
        <v>52</v>
      </c>
      <c r="C51" s="18" t="s">
        <v>62</v>
      </c>
      <c r="D51" s="18" t="s">
        <v>56</v>
      </c>
      <c r="E51" s="18" t="s">
        <v>69</v>
      </c>
      <c r="F51" s="18" t="s">
        <v>43</v>
      </c>
      <c r="G51" s="20">
        <v>0</v>
      </c>
      <c r="H51" s="20">
        <v>270.3</v>
      </c>
      <c r="I51" s="20">
        <v>270.3</v>
      </c>
    </row>
    <row r="52" spans="1:9" x14ac:dyDescent="0.25">
      <c r="A52" s="22" t="s">
        <v>36</v>
      </c>
      <c r="B52" s="11" t="s">
        <v>59</v>
      </c>
      <c r="C52" s="11" t="s">
        <v>48</v>
      </c>
      <c r="D52" s="11" t="s">
        <v>48</v>
      </c>
      <c r="E52" s="11" t="s">
        <v>69</v>
      </c>
      <c r="F52" s="11" t="s">
        <v>48</v>
      </c>
      <c r="G52" s="10">
        <f>G53+G57+G59+G61</f>
        <v>1281895.0000000002</v>
      </c>
      <c r="H52" s="17">
        <f t="shared" ref="H52:I52" si="11">H53+H57+H59+H61</f>
        <v>1979746.6</v>
      </c>
      <c r="I52" s="17">
        <f t="shared" si="11"/>
        <v>705632.5</v>
      </c>
    </row>
    <row r="53" spans="1:9" ht="47.25" x14ac:dyDescent="0.25">
      <c r="A53" s="24" t="s">
        <v>37</v>
      </c>
      <c r="B53" s="13" t="s">
        <v>59</v>
      </c>
      <c r="C53" s="13" t="s">
        <v>47</v>
      </c>
      <c r="D53" s="13" t="s">
        <v>48</v>
      </c>
      <c r="E53" s="13" t="s">
        <v>69</v>
      </c>
      <c r="F53" s="13" t="s">
        <v>48</v>
      </c>
      <c r="G53" s="10">
        <f>G54+G55+G56</f>
        <v>1282624.8</v>
      </c>
      <c r="H53" s="10">
        <f t="shared" ref="H53:I53" si="12">H54+H55+H56</f>
        <v>1979746.6</v>
      </c>
      <c r="I53" s="10">
        <f t="shared" si="12"/>
        <v>705632.5</v>
      </c>
    </row>
    <row r="54" spans="1:9" ht="47.25" x14ac:dyDescent="0.25">
      <c r="A54" s="24" t="s">
        <v>38</v>
      </c>
      <c r="B54" s="13" t="s">
        <v>59</v>
      </c>
      <c r="C54" s="13" t="s">
        <v>47</v>
      </c>
      <c r="D54" s="13" t="s">
        <v>64</v>
      </c>
      <c r="E54" s="13" t="s">
        <v>69</v>
      </c>
      <c r="F54" s="13" t="s">
        <v>48</v>
      </c>
      <c r="G54" s="10">
        <v>725531.9</v>
      </c>
      <c r="H54" s="10">
        <v>1417173.1</v>
      </c>
      <c r="I54" s="10">
        <v>125906.1</v>
      </c>
    </row>
    <row r="55" spans="1:9" ht="31.5" x14ac:dyDescent="0.25">
      <c r="A55" s="24" t="s">
        <v>39</v>
      </c>
      <c r="B55" s="13" t="s">
        <v>59</v>
      </c>
      <c r="C55" s="13" t="s">
        <v>47</v>
      </c>
      <c r="D55" s="13" t="s">
        <v>63</v>
      </c>
      <c r="E55" s="13" t="s">
        <v>69</v>
      </c>
      <c r="F55" s="13" t="s">
        <v>48</v>
      </c>
      <c r="G55" s="10">
        <v>93653</v>
      </c>
      <c r="H55" s="10">
        <v>90134.7</v>
      </c>
      <c r="I55" s="10">
        <v>103095.1</v>
      </c>
    </row>
    <row r="56" spans="1:9" x14ac:dyDescent="0.25">
      <c r="A56" s="24" t="s">
        <v>40</v>
      </c>
      <c r="B56" s="13" t="s">
        <v>59</v>
      </c>
      <c r="C56" s="13" t="s">
        <v>47</v>
      </c>
      <c r="D56" s="13" t="s">
        <v>65</v>
      </c>
      <c r="E56" s="13" t="s">
        <v>69</v>
      </c>
      <c r="F56" s="13" t="s">
        <v>48</v>
      </c>
      <c r="G56" s="17">
        <v>463439.9</v>
      </c>
      <c r="H56" s="17">
        <v>472438.8</v>
      </c>
      <c r="I56" s="17">
        <v>476631.3</v>
      </c>
    </row>
    <row r="57" spans="1:9" ht="35.25" customHeight="1" x14ac:dyDescent="0.25">
      <c r="A57" s="24" t="s">
        <v>88</v>
      </c>
      <c r="B57" s="13" t="s">
        <v>59</v>
      </c>
      <c r="C57" s="13" t="s">
        <v>54</v>
      </c>
      <c r="D57" s="13" t="s">
        <v>48</v>
      </c>
      <c r="E57" s="13" t="s">
        <v>69</v>
      </c>
      <c r="F57" s="13" t="s">
        <v>48</v>
      </c>
      <c r="G57" s="17">
        <f>G58</f>
        <v>-290.39999999999998</v>
      </c>
      <c r="H57" s="17">
        <v>0</v>
      </c>
      <c r="I57" s="17">
        <v>0</v>
      </c>
    </row>
    <row r="58" spans="1:9" ht="30" customHeight="1" x14ac:dyDescent="0.25">
      <c r="A58" s="24" t="s">
        <v>89</v>
      </c>
      <c r="B58" s="13" t="s">
        <v>59</v>
      </c>
      <c r="C58" s="13" t="s">
        <v>54</v>
      </c>
      <c r="D58" s="13" t="s">
        <v>53</v>
      </c>
      <c r="E58" s="13" t="s">
        <v>69</v>
      </c>
      <c r="F58" s="13" t="s">
        <v>48</v>
      </c>
      <c r="G58" s="17">
        <v>-290.39999999999998</v>
      </c>
      <c r="H58" s="17">
        <v>0</v>
      </c>
      <c r="I58" s="17">
        <v>0</v>
      </c>
    </row>
    <row r="59" spans="1:9" ht="128.25" customHeight="1" x14ac:dyDescent="0.25">
      <c r="A59" s="24" t="s">
        <v>90</v>
      </c>
      <c r="B59" s="13" t="s">
        <v>59</v>
      </c>
      <c r="C59" s="13" t="s">
        <v>91</v>
      </c>
      <c r="D59" s="13" t="s">
        <v>48</v>
      </c>
      <c r="E59" s="13" t="s">
        <v>69</v>
      </c>
      <c r="F59" s="13" t="s">
        <v>48</v>
      </c>
      <c r="G59" s="17">
        <f>G60</f>
        <v>490.3</v>
      </c>
      <c r="H59" s="17">
        <v>0</v>
      </c>
      <c r="I59" s="17">
        <v>0</v>
      </c>
    </row>
    <row r="60" spans="1:9" ht="49.5" customHeight="1" x14ac:dyDescent="0.25">
      <c r="A60" s="24" t="s">
        <v>92</v>
      </c>
      <c r="B60" s="13" t="s">
        <v>59</v>
      </c>
      <c r="C60" s="13" t="s">
        <v>91</v>
      </c>
      <c r="D60" s="13" t="s">
        <v>53</v>
      </c>
      <c r="E60" s="13" t="s">
        <v>69</v>
      </c>
      <c r="F60" s="13" t="s">
        <v>48</v>
      </c>
      <c r="G60" s="17">
        <v>490.3</v>
      </c>
      <c r="H60" s="17">
        <v>0</v>
      </c>
      <c r="I60" s="17">
        <v>0</v>
      </c>
    </row>
    <row r="61" spans="1:9" ht="67.5" customHeight="1" x14ac:dyDescent="0.25">
      <c r="A61" s="24" t="s">
        <v>93</v>
      </c>
      <c r="B61" s="13" t="s">
        <v>59</v>
      </c>
      <c r="C61" s="13" t="s">
        <v>94</v>
      </c>
      <c r="D61" s="13" t="s">
        <v>48</v>
      </c>
      <c r="E61" s="13" t="s">
        <v>69</v>
      </c>
      <c r="F61" s="13" t="s">
        <v>48</v>
      </c>
      <c r="G61" s="17">
        <f>G62</f>
        <v>-929.7</v>
      </c>
      <c r="H61" s="17">
        <v>0</v>
      </c>
      <c r="I61" s="17">
        <v>0</v>
      </c>
    </row>
    <row r="62" spans="1:9" ht="64.5" customHeight="1" x14ac:dyDescent="0.25">
      <c r="A62" s="24" t="s">
        <v>95</v>
      </c>
      <c r="B62" s="13" t="s">
        <v>59</v>
      </c>
      <c r="C62" s="13" t="s">
        <v>94</v>
      </c>
      <c r="D62" s="13" t="s">
        <v>96</v>
      </c>
      <c r="E62" s="13" t="s">
        <v>69</v>
      </c>
      <c r="F62" s="13" t="s">
        <v>48</v>
      </c>
      <c r="G62" s="17">
        <v>-929.7</v>
      </c>
      <c r="H62" s="17">
        <v>0</v>
      </c>
      <c r="I62" s="17">
        <v>0</v>
      </c>
    </row>
    <row r="63" spans="1:9" s="2" customFormat="1" ht="23.25" customHeight="1" x14ac:dyDescent="0.25">
      <c r="A63" s="27" t="s">
        <v>41</v>
      </c>
      <c r="B63" s="27"/>
      <c r="C63" s="27"/>
      <c r="D63" s="27"/>
      <c r="E63" s="27"/>
      <c r="F63" s="27"/>
      <c r="G63" s="17">
        <f>G15+G52</f>
        <v>2192770</v>
      </c>
      <c r="H63" s="17">
        <f>H15+H52</f>
        <v>2900705.1</v>
      </c>
      <c r="I63" s="17">
        <f>I15+I52</f>
        <v>1648495.6</v>
      </c>
    </row>
    <row r="64" spans="1:9" x14ac:dyDescent="0.25">
      <c r="A64" s="25"/>
      <c r="B64" s="4"/>
      <c r="C64" s="4"/>
      <c r="D64" s="4"/>
      <c r="E64" s="4"/>
      <c r="F64" s="4"/>
      <c r="G64" s="4"/>
      <c r="H64" s="4"/>
      <c r="I64" s="4"/>
    </row>
  </sheetData>
  <mergeCells count="15">
    <mergeCell ref="A63:F63"/>
    <mergeCell ref="A12:A13"/>
    <mergeCell ref="G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B12:F12"/>
  </mergeCells>
  <pageMargins left="1.1811023622047245" right="0.59055118110236227" top="0.78740157480314965" bottom="0.78740157480314965" header="0.31496062992125984" footer="0.31496062992125984"/>
  <pageSetup paperSize="9" scale="63" orientation="portrait" horizontalDpi="1200" verticalDpi="4294967295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3</vt:lpstr>
      <vt:lpstr>'Приложение 3'!Заголовки_для_печати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2021-06-22T02:42:52Z</cp:lastPrinted>
  <dcterms:created xsi:type="dcterms:W3CDTF">2018-11-08T06:16:18Z</dcterms:created>
  <dcterms:modified xsi:type="dcterms:W3CDTF">2021-06-23T01:54:57Z</dcterms:modified>
</cp:coreProperties>
</file>