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Бюджет на 2020-2022\ОТЧЕТЫ ОБ ИСПОЛНЕНИИ БЮДЖЕТА\Годовой отчет за 2020 в Собрание и на сайт\Годовой отчет на сайт\Дополнительный материал по открытому бюджету\"/>
    </mc:Choice>
  </mc:AlternateContent>
  <bookViews>
    <workbookView xWindow="630" yWindow="600" windowWidth="27495" windowHeight="11955"/>
  </bookViews>
  <sheets>
    <sheet name="Сведения о выполнении МЗ" sheetId="2" r:id="rId1"/>
  </sheets>
  <definedNames>
    <definedName name="_xlnm.Print_Titles" localSheetId="0">'Сведения о выполнении МЗ'!$6:$6</definedName>
    <definedName name="_xlnm.Print_Area" localSheetId="0">'Сведения о выполнении МЗ'!$A$1:$I$46</definedName>
  </definedNames>
  <calcPr calcId="152511"/>
</workbook>
</file>

<file path=xl/calcChain.xml><?xml version="1.0" encoding="utf-8"?>
<calcChain xmlns="http://schemas.openxmlformats.org/spreadsheetml/2006/main">
  <c r="I41" i="2" l="1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H22" i="2"/>
  <c r="I9" i="2"/>
  <c r="H9" i="2"/>
  <c r="H24" i="2" l="1"/>
  <c r="I24" i="2"/>
  <c r="I23" i="2" l="1"/>
  <c r="H23" i="2"/>
  <c r="H11" i="2"/>
  <c r="H10" i="2"/>
  <c r="I44" i="2" l="1"/>
  <c r="H44" i="2"/>
  <c r="I22" i="2" l="1"/>
  <c r="I45" i="2" l="1"/>
  <c r="H45" i="2"/>
  <c r="I42" i="2"/>
  <c r="H4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I10" i="2"/>
  <c r="I8" i="2"/>
  <c r="H8" i="2"/>
  <c r="G46" i="2"/>
  <c r="E46" i="2"/>
</calcChain>
</file>

<file path=xl/sharedStrings.xml><?xml version="1.0" encoding="utf-8"?>
<sst xmlns="http://schemas.openxmlformats.org/spreadsheetml/2006/main" count="134" uniqueCount="101">
  <si>
    <t>СВЕДЕНИЯ</t>
  </si>
  <si>
    <t>Единица измерения</t>
  </si>
  <si>
    <t>наименование</t>
  </si>
  <si>
    <t>Организация деятельности клубных формирований и формирований самодеятельного народного творчества</t>
  </si>
  <si>
    <t>Реализация основных общеобразовательных программ начального общего образования</t>
  </si>
  <si>
    <t>Реализация основных общеобразовательных программ основного общего образования</t>
  </si>
  <si>
    <t>Реализация основных общеобразовательных программ среднего общего образования</t>
  </si>
  <si>
    <t/>
  </si>
  <si>
    <t>Реализация основных общеобразовательных программ дошкольного образования (до 3-х лет)</t>
  </si>
  <si>
    <t>Реализация основных общеобразовательных программ дошкольного образования (от 3 до 8 лет)</t>
  </si>
  <si>
    <t>Реализация дополнительных общеобразовательных предпрофессиональных программ в области искусств (хоровое пение)</t>
  </si>
  <si>
    <t>Реализация дополнительных общеобразовательных предпрофессиональных программ в области искусств (декоративно-прикладное)</t>
  </si>
  <si>
    <t>количество получателей</t>
  </si>
  <si>
    <t>чел.</t>
  </si>
  <si>
    <t>час.</t>
  </si>
  <si>
    <t>Реализация основных общеобразовательных программ основного общего образования (очная с применением дистанционных образовательных технологий)</t>
  </si>
  <si>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</si>
  <si>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</si>
  <si>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</si>
  <si>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</si>
  <si>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</si>
  <si>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</si>
  <si>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</si>
  <si>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</si>
  <si>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</si>
  <si>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</si>
  <si>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</si>
  <si>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</si>
  <si>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</si>
  <si>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</si>
  <si>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</si>
  <si>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</si>
  <si>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</si>
  <si>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</si>
  <si>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Реализация основных общеобразовательных программ среднего общего образования (заочное)</t>
  </si>
  <si>
    <t>Реализация дополнительных общеобразовательных программ (очная)</t>
  </si>
  <si>
    <t>Обеспечение сохранения и использования объектов культурного наследия (памятников истории и культуры)</t>
  </si>
  <si>
    <t>Организация отдыха детей и молодежи (в каникулярное время с дневным пребыванием)</t>
  </si>
  <si>
    <t>18</t>
  </si>
  <si>
    <t xml:space="preserve">Библиотечное, библиографическое и информационное обслуживание пользователей библиотеки </t>
  </si>
  <si>
    <t>Исполнение</t>
  </si>
  <si>
    <t>План</t>
  </si>
  <si>
    <t xml:space="preserve">Реализация дополнительных общеобразовательных предпрофессиональных программ в области искусств (фортепиано) </t>
  </si>
  <si>
    <t>кол-во объектов культурного наследия</t>
  </si>
  <si>
    <t>19</t>
  </si>
  <si>
    <t>20</t>
  </si>
  <si>
    <t xml:space="preserve">План стоимости единицы услуги, тыс. рублей </t>
  </si>
  <si>
    <t xml:space="preserve">Фактическая стоимость единицы услуги, тыс. рублей </t>
  </si>
  <si>
    <t>Производство и распространение телепрограмм</t>
  </si>
  <si>
    <t>кол-во минут</t>
  </si>
  <si>
    <t>ИТОГО</t>
  </si>
  <si>
    <t>чел./дни</t>
  </si>
  <si>
    <t xml:space="preserve">Реализация дополнительных общеобразовательных предпрофессиональных программ в области искусств (музыкальный фольклор) </t>
  </si>
  <si>
    <t>Осуществление издательской деятельности</t>
  </si>
  <si>
    <t>Департамент социальной политики администрации муниципального образования "Городской округ Ногликский"</t>
  </si>
  <si>
    <t>Организация и проведение спортивно-оздоровительной работы по развитию физической культуры и спорта среди различных групп населения (СК "Арена")</t>
  </si>
  <si>
    <t>Муниципальные услуги (работы)</t>
  </si>
  <si>
    <t>сумма, тыс. рублей</t>
  </si>
  <si>
    <r>
      <rPr>
        <sz val="12"/>
        <color rgb="FF000000"/>
        <rFont val="Times New Roman"/>
        <family val="1"/>
        <charset val="204"/>
      </rPr>
      <t>тыс.см</t>
    </r>
    <r>
      <rPr>
        <vertAlign val="superscript"/>
        <sz val="12"/>
        <color rgb="FF000000"/>
        <rFont val="Times New Roman"/>
        <family val="1"/>
        <charset val="204"/>
      </rPr>
      <t>2</t>
    </r>
  </si>
  <si>
    <t>Администрация муниципального образования                       "Городской округ Ногликский"</t>
  </si>
  <si>
    <t>К отчету об исполнении бюджета МО "Городской округ Ногликский" за 2020 год</t>
  </si>
  <si>
    <t>о выполнении бюджетными и автономными учреждениями муниципального образования "Городской округ Ногликский"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2020 год</t>
  </si>
  <si>
    <t>Организация и проведение мероприятий</t>
  </si>
  <si>
    <t>Спортивная подготовка по неолимпийским видам спорта Самбо тренировочный этап</t>
  </si>
  <si>
    <t>21</t>
  </si>
  <si>
    <t>Спортивная подготовка по олимпийским видам спорта Волейбол этап начальной подготовки</t>
  </si>
  <si>
    <t>22</t>
  </si>
  <si>
    <t>23</t>
  </si>
  <si>
    <t>Спортивная подготовка по олимпийским видам спорта Волейбол тренировочный этап</t>
  </si>
  <si>
    <t>Спортивная подготовка по олимпийским видам спорта Дзюдо этап начальной подготовки</t>
  </si>
  <si>
    <t>24</t>
  </si>
  <si>
    <t>Спортивная подготовка по олимпийским видам спорта Лыжные гонки этап начальной подготовки</t>
  </si>
  <si>
    <t>25</t>
  </si>
  <si>
    <t>Спортивная подготовка по олимпийским видам спорта Лыжные гонки тренировочный этап</t>
  </si>
  <si>
    <t>26</t>
  </si>
  <si>
    <t>Спортивная подготовка по олимпийским видам спорта Лыжные гонки этап высшего мастерства</t>
  </si>
  <si>
    <t>27</t>
  </si>
  <si>
    <t>Спортивная подготовка по олимпийским видам спорта Плавание этап начальной подготовки</t>
  </si>
  <si>
    <t>28</t>
  </si>
  <si>
    <t>Спортивная подготовка по олимпийским видам спорта Плавание тренировочный этап</t>
  </si>
  <si>
    <t>29</t>
  </si>
  <si>
    <t>Спортивная подготовка по олимпийским видам спорта Пулевая стрельба тренировочный этап</t>
  </si>
  <si>
    <t>30</t>
  </si>
  <si>
    <t>Спортивная подготовка по олимпийским видам спорта Спортивная борьба этап начальной подготовки</t>
  </si>
  <si>
    <t>31</t>
  </si>
  <si>
    <t>Спортивная подготовка по олимпийским видам спорта Спортивная борьба тренировочный этап</t>
  </si>
  <si>
    <t>32</t>
  </si>
  <si>
    <t>Спортивная подготовка по олимпийским видам спорта Футбол этап начальной подготовки</t>
  </si>
  <si>
    <t>33</t>
  </si>
  <si>
    <t>Спортивная подготовка по олимпийским видам спорта Футбол тренировочный этап</t>
  </si>
  <si>
    <t>34</t>
  </si>
  <si>
    <t>Спортивная подготовка по олимпийским видам спорта Хоккей этап начальной подготовки</t>
  </si>
  <si>
    <t>35</t>
  </si>
  <si>
    <t>Спортивная подготовка по олимпийским видам спорта Хоккей тренировочный этап</t>
  </si>
  <si>
    <t>36</t>
  </si>
  <si>
    <t>кол-во мероприятий</t>
  </si>
  <si>
    <t>кол-во                лиц</t>
  </si>
  <si>
    <t>Реализация основных общеобразовательных программ начального общего образования (очная с применением дистанционных технологий)</t>
  </si>
  <si>
    <t>37</t>
  </si>
  <si>
    <t>х</t>
  </si>
  <si>
    <t>количество посещений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</si>
</sst>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1"/>
      <name val="Calibri"/>
      <family val="2"/>
      <scheme val="minor"/>
    </font>
    <font>
      <sz val="11"/>
      <color rgb="FF000000"/>
      <name val="Times New Roman"/>
    </font>
    <font>
      <sz val="10"/>
      <color rgb="FF000000"/>
      <name val="Times New Roman"/>
    </font>
    <font>
      <sz val="8"/>
      <color rgb="FF000000"/>
      <name val="Times New Roman"/>
    </font>
    <font>
      <sz val="9"/>
      <color rgb="FF000000"/>
      <name val="Times New Roman"/>
    </font>
    <font>
      <b/>
      <sz val="11"/>
      <color rgb="FF000000"/>
      <name val="Times New Roman"/>
    </font>
    <font>
      <sz val="10"/>
      <color rgb="FF000000"/>
      <name val="Arial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scheme val="minor"/>
    </font>
    <font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1"/>
    <xf numFmtId="0" fontId="2" fillId="0" borderId="1"/>
    <xf numFmtId="0" fontId="2" fillId="0" borderId="3"/>
    <xf numFmtId="0" fontId="3" fillId="0" borderId="4">
      <alignment horizontal="right"/>
    </xf>
    <xf numFmtId="49" fontId="4" fillId="0" borderId="5">
      <alignment horizontal="center"/>
    </xf>
    <xf numFmtId="0" fontId="3" fillId="0" borderId="1">
      <alignment horizontal="right"/>
    </xf>
    <xf numFmtId="49" fontId="4" fillId="0" borderId="6">
      <alignment horizontal="center"/>
    </xf>
    <xf numFmtId="0" fontId="5" fillId="0" borderId="1">
      <alignment horizontal="center"/>
    </xf>
    <xf numFmtId="0" fontId="5" fillId="0" borderId="1">
      <alignment horizontal="center" wrapText="1"/>
    </xf>
    <xf numFmtId="0" fontId="5" fillId="0" borderId="7">
      <alignment horizontal="left" wrapText="1"/>
    </xf>
    <xf numFmtId="0" fontId="1" fillId="0" borderId="7"/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/>
    </xf>
    <xf numFmtId="49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/>
    </xf>
    <xf numFmtId="49" fontId="2" fillId="0" borderId="2">
      <alignment horizontal="center"/>
    </xf>
    <xf numFmtId="0" fontId="2" fillId="0" borderId="2">
      <alignment horizontal="center" wrapText="1"/>
    </xf>
    <xf numFmtId="0" fontId="2" fillId="0" borderId="2">
      <alignment horizontal="center" shrinkToFit="1"/>
    </xf>
    <xf numFmtId="4" fontId="2" fillId="0" borderId="2">
      <alignment horizontal="right" shrinkToFit="1"/>
    </xf>
    <xf numFmtId="49" fontId="2" fillId="0" borderId="2">
      <alignment horizontal="center" wrapText="1"/>
    </xf>
    <xf numFmtId="0" fontId="2" fillId="0" borderId="8"/>
    <xf numFmtId="0" fontId="2" fillId="0" borderId="9"/>
    <xf numFmtId="0" fontId="6" fillId="0" borderId="7">
      <alignment horizontal="left" vertical="center"/>
    </xf>
    <xf numFmtId="0" fontId="6" fillId="0" borderId="2">
      <alignment horizontal="left" vertical="center" wrapText="1"/>
    </xf>
    <xf numFmtId="0" fontId="6" fillId="0" borderId="8">
      <alignment horizontal="left" vertical="center"/>
    </xf>
    <xf numFmtId="0" fontId="1" fillId="0" borderId="8"/>
    <xf numFmtId="0" fontId="7" fillId="0" borderId="0"/>
    <xf numFmtId="0" fontId="7" fillId="0" borderId="0"/>
    <xf numFmtId="0" fontId="7" fillId="0" borderId="0"/>
    <xf numFmtId="0" fontId="6" fillId="0" borderId="1"/>
    <xf numFmtId="0" fontId="6" fillId="0" borderId="1"/>
    <xf numFmtId="0" fontId="1" fillId="2" borderId="1"/>
    <xf numFmtId="0" fontId="1" fillId="2" borderId="10"/>
    <xf numFmtId="0" fontId="1" fillId="2" borderId="8"/>
  </cellStyleXfs>
  <cellXfs count="49">
    <xf numFmtId="0" fontId="0" fillId="0" borderId="0" xfId="0"/>
    <xf numFmtId="0" fontId="9" fillId="0" borderId="0" xfId="0" applyFont="1" applyProtection="1">
      <protection locked="0"/>
    </xf>
    <xf numFmtId="0" fontId="10" fillId="0" borderId="1" xfId="24" applyNumberFormat="1" applyFont="1" applyBorder="1" applyProtection="1"/>
    <xf numFmtId="0" fontId="10" fillId="0" borderId="1" xfId="20" applyNumberFormat="1" applyFont="1" applyBorder="1" applyProtection="1">
      <alignment horizontal="center" shrinkToFit="1"/>
    </xf>
    <xf numFmtId="4" fontId="10" fillId="0" borderId="1" xfId="24" applyNumberFormat="1" applyFont="1" applyBorder="1" applyProtection="1"/>
    <xf numFmtId="0" fontId="8" fillId="0" borderId="1" xfId="0" applyFont="1" applyBorder="1" applyProtection="1">
      <protection locked="0"/>
    </xf>
    <xf numFmtId="0" fontId="9" fillId="0" borderId="1" xfId="0" applyFont="1" applyBorder="1" applyProtection="1">
      <protection locked="0"/>
    </xf>
    <xf numFmtId="0" fontId="12" fillId="0" borderId="1" xfId="27" applyNumberFormat="1" applyFont="1" applyBorder="1" applyProtection="1">
      <alignment horizontal="left" vertical="center"/>
    </xf>
    <xf numFmtId="4" fontId="10" fillId="0" borderId="1" xfId="28" applyNumberFormat="1" applyFont="1" applyBorder="1" applyProtection="1"/>
    <xf numFmtId="0" fontId="8" fillId="0" borderId="0" xfId="0" applyFont="1" applyProtection="1">
      <protection locked="0"/>
    </xf>
    <xf numFmtId="0" fontId="8" fillId="0" borderId="11" xfId="0" applyFont="1" applyBorder="1" applyAlignment="1" applyProtection="1">
      <alignment vertical="top"/>
      <protection locked="0"/>
    </xf>
    <xf numFmtId="165" fontId="8" fillId="0" borderId="11" xfId="0" applyNumberFormat="1" applyFont="1" applyBorder="1" applyAlignment="1" applyProtection="1">
      <alignment vertical="top"/>
      <protection locked="0"/>
    </xf>
    <xf numFmtId="0" fontId="10" fillId="0" borderId="11" xfId="17" applyNumberFormat="1" applyFont="1" applyBorder="1" applyAlignment="1" applyProtection="1">
      <alignment horizontal="center" vertical="top"/>
    </xf>
    <xf numFmtId="0" fontId="10" fillId="0" borderId="11" xfId="16" applyNumberFormat="1" applyFont="1" applyBorder="1" applyAlignment="1" applyProtection="1">
      <alignment horizontal="center" vertical="top" wrapText="1"/>
    </xf>
    <xf numFmtId="0" fontId="10" fillId="0" borderId="11" xfId="17" applyNumberFormat="1" applyFont="1" applyBorder="1" applyAlignment="1" applyProtection="1">
      <alignment horizontal="left" vertical="top" wrapText="1"/>
    </xf>
    <xf numFmtId="49" fontId="10" fillId="0" borderId="11" xfId="18" applyNumberFormat="1" applyFont="1" applyBorder="1" applyAlignment="1" applyProtection="1">
      <alignment horizontal="center" vertical="top"/>
    </xf>
    <xf numFmtId="0" fontId="10" fillId="0" borderId="11" xfId="19" applyNumberFormat="1" applyFont="1" applyBorder="1" applyAlignment="1" applyProtection="1">
      <alignment horizontal="left" vertical="top" wrapText="1"/>
    </xf>
    <xf numFmtId="0" fontId="10" fillId="3" borderId="11" xfId="17" applyNumberFormat="1" applyFont="1" applyFill="1" applyBorder="1" applyAlignment="1" applyProtection="1">
      <alignment horizontal="center" vertical="top"/>
    </xf>
    <xf numFmtId="0" fontId="10" fillId="3" borderId="11" xfId="20" applyNumberFormat="1" applyFont="1" applyFill="1" applyBorder="1" applyAlignment="1" applyProtection="1">
      <alignment horizontal="center" vertical="top" shrinkToFit="1"/>
    </xf>
    <xf numFmtId="0" fontId="10" fillId="0" borderId="11" xfId="17" applyNumberFormat="1" applyFont="1" applyBorder="1" applyAlignment="1" applyProtection="1">
      <alignment horizontal="center" vertical="top" wrapText="1"/>
    </xf>
    <xf numFmtId="164" fontId="10" fillId="0" borderId="11" xfId="21" applyNumberFormat="1" applyFont="1" applyBorder="1" applyAlignment="1" applyProtection="1">
      <alignment horizontal="right" vertical="top" shrinkToFit="1"/>
    </xf>
    <xf numFmtId="0" fontId="10" fillId="0" borderId="11" xfId="20" applyNumberFormat="1" applyFont="1" applyBorder="1" applyAlignment="1" applyProtection="1">
      <alignment horizontal="center" vertical="top" shrinkToFit="1"/>
    </xf>
    <xf numFmtId="0" fontId="11" fillId="0" borderId="11" xfId="17" applyNumberFormat="1" applyFont="1" applyBorder="1" applyAlignment="1" applyProtection="1">
      <alignment horizontal="center" vertical="top" wrapText="1"/>
    </xf>
    <xf numFmtId="0" fontId="10" fillId="0" borderId="11" xfId="23" applyNumberFormat="1" applyFont="1" applyBorder="1" applyAlignment="1" applyProtection="1">
      <alignment vertical="top"/>
    </xf>
    <xf numFmtId="164" fontId="10" fillId="3" borderId="11" xfId="21" applyNumberFormat="1" applyFont="1" applyFill="1" applyBorder="1" applyAlignment="1" applyProtection="1">
      <alignment horizontal="right" vertical="top" shrinkToFit="1"/>
    </xf>
    <xf numFmtId="165" fontId="8" fillId="3" borderId="11" xfId="0" applyNumberFormat="1" applyFont="1" applyFill="1" applyBorder="1" applyAlignment="1" applyProtection="1">
      <alignment vertical="top"/>
      <protection locked="0"/>
    </xf>
    <xf numFmtId="0" fontId="13" fillId="0" borderId="11" xfId="19" applyNumberFormat="1" applyFont="1" applyBorder="1" applyAlignment="1" applyProtection="1">
      <alignment horizontal="left" vertical="top" wrapText="1"/>
    </xf>
    <xf numFmtId="4" fontId="10" fillId="0" borderId="11" xfId="17" applyNumberFormat="1" applyFont="1" applyBorder="1" applyAlignment="1" applyProtection="1">
      <alignment horizontal="center" vertical="top"/>
    </xf>
    <xf numFmtId="3" fontId="10" fillId="3" borderId="11" xfId="17" applyNumberFormat="1" applyFont="1" applyFill="1" applyBorder="1" applyAlignment="1" applyProtection="1">
      <alignment horizontal="center" vertical="top"/>
    </xf>
    <xf numFmtId="0" fontId="8" fillId="0" borderId="11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vertical="top"/>
      <protection locked="0"/>
    </xf>
    <xf numFmtId="165" fontId="8" fillId="0" borderId="11" xfId="0" applyNumberFormat="1" applyFont="1" applyBorder="1" applyAlignment="1" applyProtection="1">
      <alignment horizontal="center" vertical="top"/>
      <protection locked="0"/>
    </xf>
    <xf numFmtId="3" fontId="10" fillId="3" borderId="11" xfId="20" applyNumberFormat="1" applyFont="1" applyFill="1" applyBorder="1" applyAlignment="1" applyProtection="1">
      <alignment horizontal="center" vertical="top" shrinkToFit="1"/>
    </xf>
    <xf numFmtId="4" fontId="10" fillId="3" borderId="11" xfId="20" applyNumberFormat="1" applyFont="1" applyFill="1" applyBorder="1" applyAlignment="1" applyProtection="1">
      <alignment horizontal="center" vertical="top" shrinkToFit="1"/>
    </xf>
    <xf numFmtId="0" fontId="8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>
      <alignment horizontal="right" vertical="top"/>
    </xf>
    <xf numFmtId="2" fontId="10" fillId="0" borderId="1" xfId="8" applyNumberFormat="1" applyFont="1" applyBorder="1" applyAlignment="1" applyProtection="1">
      <alignment horizontal="center"/>
    </xf>
    <xf numFmtId="2" fontId="10" fillId="0" borderId="1" xfId="8" applyNumberFormat="1" applyFont="1" applyBorder="1" applyAlignment="1" applyProtection="1">
      <alignment horizontal="center"/>
      <protection locked="0"/>
    </xf>
    <xf numFmtId="2" fontId="9" fillId="0" borderId="0" xfId="0" applyNumberFormat="1" applyFont="1" applyAlignment="1"/>
    <xf numFmtId="0" fontId="10" fillId="0" borderId="1" xfId="8" applyNumberFormat="1" applyFont="1" applyBorder="1" applyAlignment="1" applyProtection="1">
      <alignment horizontal="center" vertical="top" wrapText="1"/>
    </xf>
    <xf numFmtId="0" fontId="10" fillId="0" borderId="1" xfId="8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vertical="top" wrapText="1"/>
    </xf>
    <xf numFmtId="0" fontId="10" fillId="0" borderId="11" xfId="14" applyNumberFormat="1" applyFont="1" applyBorder="1" applyAlignment="1" applyProtection="1">
      <alignment horizontal="center" vertical="top" wrapText="1"/>
    </xf>
    <xf numFmtId="0" fontId="10" fillId="0" borderId="11" xfId="12" applyNumberFormat="1" applyFont="1" applyBorder="1" applyAlignment="1" applyProtection="1">
      <alignment horizontal="center" vertical="top" wrapText="1"/>
    </xf>
    <xf numFmtId="0" fontId="10" fillId="0" borderId="11" xfId="12" applyFont="1" applyBorder="1" applyAlignment="1" applyProtection="1">
      <alignment horizontal="center" vertical="top" wrapText="1"/>
      <protection locked="0"/>
    </xf>
    <xf numFmtId="0" fontId="10" fillId="0" borderId="11" xfId="13" applyNumberFormat="1" applyFont="1" applyBorder="1" applyAlignment="1" applyProtection="1">
      <alignment horizontal="center" vertical="top" wrapText="1"/>
    </xf>
    <xf numFmtId="0" fontId="10" fillId="0" borderId="11" xfId="13" applyFont="1" applyBorder="1" applyAlignment="1" applyProtection="1">
      <alignment horizontal="center" vertical="top" wrapText="1"/>
      <protection locked="0"/>
    </xf>
    <xf numFmtId="0" fontId="10" fillId="0" borderId="11" xfId="14" applyNumberFormat="1" applyFont="1" applyBorder="1" applyAlignment="1" applyProtection="1">
      <alignment horizontal="center" vertical="top"/>
    </xf>
    <xf numFmtId="0" fontId="10" fillId="0" borderId="11" xfId="14" applyFont="1" applyBorder="1" applyAlignment="1" applyProtection="1">
      <alignment horizontal="center" vertical="top"/>
      <protection locked="0"/>
    </xf>
  </cellXfs>
  <cellStyles count="37">
    <cellStyle name="br" xfId="31"/>
    <cellStyle name="col" xfId="30"/>
    <cellStyle name="st35" xfId="19"/>
    <cellStyle name="style0" xfId="32"/>
    <cellStyle name="td" xfId="33"/>
    <cellStyle name="tr" xfId="29"/>
    <cellStyle name="xl21" xfId="34"/>
    <cellStyle name="xl22" xfId="1"/>
    <cellStyle name="xl23" xfId="8"/>
    <cellStyle name="xl24" xfId="9"/>
    <cellStyle name="xl25" xfId="10"/>
    <cellStyle name="xl26" xfId="12"/>
    <cellStyle name="xl27" xfId="16"/>
    <cellStyle name="xl28" xfId="17"/>
    <cellStyle name="xl29" xfId="35"/>
    <cellStyle name="xl30" xfId="18"/>
    <cellStyle name="xl31" xfId="23"/>
    <cellStyle name="xl32" xfId="25"/>
    <cellStyle name="xl33" xfId="26"/>
    <cellStyle name="xl34" xfId="27"/>
    <cellStyle name="xl35" xfId="13"/>
    <cellStyle name="xl36" xfId="24"/>
    <cellStyle name="xl37" xfId="14"/>
    <cellStyle name="xl38" xfId="20"/>
    <cellStyle name="xl39" xfId="36"/>
    <cellStyle name="xl40" xfId="21"/>
    <cellStyle name="xl41" xfId="11"/>
    <cellStyle name="xl42" xfId="28"/>
    <cellStyle name="xl43" xfId="2"/>
    <cellStyle name="xl44" xfId="4"/>
    <cellStyle name="xl45" xfId="6"/>
    <cellStyle name="xl46" xfId="15"/>
    <cellStyle name="xl47" xfId="3"/>
    <cellStyle name="xl48" xfId="5"/>
    <cellStyle name="xl49" xfId="7"/>
    <cellStyle name="xl50" xfId="2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7" zoomScaleNormal="100" workbookViewId="0">
      <selection activeCell="G16" sqref="G16"/>
    </sheetView>
  </sheetViews>
  <sheetFormatPr defaultRowHeight="15.75" x14ac:dyDescent="0.25"/>
  <cols>
    <col min="1" max="1" width="6.140625" style="1" customWidth="1"/>
    <col min="2" max="2" width="50" style="1" customWidth="1"/>
    <col min="3" max="3" width="14.140625" style="1" customWidth="1"/>
    <col min="4" max="4" width="13.85546875" style="1" customWidth="1"/>
    <col min="5" max="5" width="12.28515625" style="1" customWidth="1"/>
    <col min="6" max="6" width="13.7109375" style="1" customWidth="1"/>
    <col min="7" max="7" width="11.85546875" style="1" customWidth="1"/>
    <col min="8" max="8" width="14.42578125" style="9" customWidth="1"/>
    <col min="9" max="9" width="15" style="9" customWidth="1"/>
    <col min="10" max="16384" width="9.140625" style="1"/>
  </cols>
  <sheetData>
    <row r="1" spans="1:9" s="30" customFormat="1" ht="23.25" customHeight="1" x14ac:dyDescent="0.25">
      <c r="A1" s="34" t="s">
        <v>60</v>
      </c>
      <c r="B1" s="35"/>
      <c r="C1" s="35"/>
      <c r="D1" s="35"/>
      <c r="E1" s="35"/>
      <c r="F1" s="35"/>
      <c r="G1" s="35"/>
      <c r="H1" s="35"/>
      <c r="I1" s="35"/>
    </row>
    <row r="2" spans="1:9" ht="40.5" customHeight="1" x14ac:dyDescent="0.25">
      <c r="A2" s="36" t="s">
        <v>0</v>
      </c>
      <c r="B2" s="37"/>
      <c r="C2" s="37"/>
      <c r="D2" s="37"/>
      <c r="E2" s="37"/>
      <c r="F2" s="37"/>
      <c r="G2" s="37"/>
      <c r="H2" s="38"/>
      <c r="I2" s="38"/>
    </row>
    <row r="3" spans="1:9" ht="64.5" customHeight="1" x14ac:dyDescent="0.25">
      <c r="A3" s="39" t="s">
        <v>61</v>
      </c>
      <c r="B3" s="40"/>
      <c r="C3" s="40"/>
      <c r="D3" s="40"/>
      <c r="E3" s="40"/>
      <c r="F3" s="40"/>
      <c r="G3" s="40"/>
      <c r="H3" s="41"/>
      <c r="I3" s="41"/>
    </row>
    <row r="4" spans="1:9" ht="25.5" customHeight="1" x14ac:dyDescent="0.25">
      <c r="A4" s="43" t="s">
        <v>56</v>
      </c>
      <c r="B4" s="44"/>
      <c r="C4" s="45" t="s">
        <v>1</v>
      </c>
      <c r="D4" s="47" t="s">
        <v>41</v>
      </c>
      <c r="E4" s="48"/>
      <c r="F4" s="47" t="s">
        <v>40</v>
      </c>
      <c r="G4" s="48"/>
      <c r="H4" s="42" t="s">
        <v>46</v>
      </c>
      <c r="I4" s="42" t="s">
        <v>47</v>
      </c>
    </row>
    <row r="5" spans="1:9" ht="78" customHeight="1" x14ac:dyDescent="0.25">
      <c r="A5" s="13" t="s">
        <v>16</v>
      </c>
      <c r="B5" s="13" t="s">
        <v>2</v>
      </c>
      <c r="C5" s="46"/>
      <c r="D5" s="13" t="s">
        <v>12</v>
      </c>
      <c r="E5" s="13" t="s">
        <v>57</v>
      </c>
      <c r="F5" s="13" t="s">
        <v>12</v>
      </c>
      <c r="G5" s="13" t="s">
        <v>57</v>
      </c>
      <c r="H5" s="42"/>
      <c r="I5" s="42"/>
    </row>
    <row r="6" spans="1:9" ht="15" customHeigh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29">
        <v>8</v>
      </c>
      <c r="I6" s="29">
        <v>9</v>
      </c>
    </row>
    <row r="7" spans="1:9" ht="51" customHeight="1" x14ac:dyDescent="0.25">
      <c r="A7" s="12"/>
      <c r="B7" s="14" t="s">
        <v>54</v>
      </c>
      <c r="C7" s="12"/>
      <c r="D7" s="12"/>
      <c r="E7" s="12"/>
      <c r="F7" s="12"/>
      <c r="G7" s="12"/>
      <c r="H7" s="10"/>
      <c r="I7" s="10"/>
    </row>
    <row r="8" spans="1:9" ht="32.25" customHeight="1" x14ac:dyDescent="0.25">
      <c r="A8" s="15" t="s">
        <v>17</v>
      </c>
      <c r="B8" s="16" t="s">
        <v>4</v>
      </c>
      <c r="C8" s="12" t="s">
        <v>13</v>
      </c>
      <c r="D8" s="17">
        <v>547</v>
      </c>
      <c r="E8" s="24">
        <v>148417.70000000001</v>
      </c>
      <c r="F8" s="18">
        <v>551</v>
      </c>
      <c r="G8" s="24">
        <v>147805.20000000001</v>
      </c>
      <c r="H8" s="25">
        <f>E8/D8</f>
        <v>271.33034734917737</v>
      </c>
      <c r="I8" s="25">
        <f>G8/F8</f>
        <v>268.24900181488204</v>
      </c>
    </row>
    <row r="9" spans="1:9" ht="50.25" customHeight="1" x14ac:dyDescent="0.25">
      <c r="A9" s="15" t="s">
        <v>18</v>
      </c>
      <c r="B9" s="16" t="s">
        <v>97</v>
      </c>
      <c r="C9" s="12" t="s">
        <v>13</v>
      </c>
      <c r="D9" s="17">
        <v>2</v>
      </c>
      <c r="E9" s="24">
        <v>1206.7</v>
      </c>
      <c r="F9" s="18">
        <v>2</v>
      </c>
      <c r="G9" s="24">
        <v>1205.8</v>
      </c>
      <c r="H9" s="25">
        <f>E9/D9</f>
        <v>603.35</v>
      </c>
      <c r="I9" s="25">
        <f>G9/F9</f>
        <v>602.9</v>
      </c>
    </row>
    <row r="10" spans="1:9" ht="35.25" customHeight="1" x14ac:dyDescent="0.25">
      <c r="A10" s="15" t="s">
        <v>19</v>
      </c>
      <c r="B10" s="16" t="s">
        <v>5</v>
      </c>
      <c r="C10" s="12" t="s">
        <v>13</v>
      </c>
      <c r="D10" s="17">
        <v>715</v>
      </c>
      <c r="E10" s="24">
        <v>193195.3</v>
      </c>
      <c r="F10" s="18">
        <v>714</v>
      </c>
      <c r="G10" s="24">
        <v>192421</v>
      </c>
      <c r="H10" s="25">
        <f>E10/D10</f>
        <v>270.20321678321676</v>
      </c>
      <c r="I10" s="25">
        <f t="shared" ref="I10:I45" si="0">G10/F10</f>
        <v>269.49719887955183</v>
      </c>
    </row>
    <row r="11" spans="1:9" ht="64.5" customHeight="1" x14ac:dyDescent="0.25">
      <c r="A11" s="15" t="s">
        <v>20</v>
      </c>
      <c r="B11" s="16" t="s">
        <v>15</v>
      </c>
      <c r="C11" s="12" t="s">
        <v>13</v>
      </c>
      <c r="D11" s="17">
        <v>4</v>
      </c>
      <c r="E11" s="24">
        <v>2388.3000000000002</v>
      </c>
      <c r="F11" s="18">
        <v>4</v>
      </c>
      <c r="G11" s="24">
        <v>2387.1999999999998</v>
      </c>
      <c r="H11" s="25">
        <f>E11/D11</f>
        <v>597.07500000000005</v>
      </c>
      <c r="I11" s="25">
        <f t="shared" si="0"/>
        <v>596.79999999999995</v>
      </c>
    </row>
    <row r="12" spans="1:9" ht="32.25" customHeight="1" x14ac:dyDescent="0.25">
      <c r="A12" s="15" t="s">
        <v>21</v>
      </c>
      <c r="B12" s="16" t="s">
        <v>6</v>
      </c>
      <c r="C12" s="12" t="s">
        <v>13</v>
      </c>
      <c r="D12" s="17">
        <v>147</v>
      </c>
      <c r="E12" s="24">
        <v>39891.599999999999</v>
      </c>
      <c r="F12" s="18">
        <v>150</v>
      </c>
      <c r="G12" s="24">
        <v>39722.9</v>
      </c>
      <c r="H12" s="25">
        <f t="shared" ref="H12:H45" si="1">E12/D12</f>
        <v>271.37142857142857</v>
      </c>
      <c r="I12" s="25">
        <f t="shared" si="0"/>
        <v>264.81933333333336</v>
      </c>
    </row>
    <row r="13" spans="1:9" ht="49.5" customHeight="1" x14ac:dyDescent="0.25">
      <c r="A13" s="15" t="s">
        <v>22</v>
      </c>
      <c r="B13" s="16" t="s">
        <v>34</v>
      </c>
      <c r="C13" s="12" t="s">
        <v>13</v>
      </c>
      <c r="D13" s="17">
        <v>32</v>
      </c>
      <c r="E13" s="24">
        <v>2821.6</v>
      </c>
      <c r="F13" s="18">
        <v>37</v>
      </c>
      <c r="G13" s="24">
        <v>2819.6</v>
      </c>
      <c r="H13" s="25">
        <f t="shared" si="1"/>
        <v>88.174999999999997</v>
      </c>
      <c r="I13" s="25">
        <f t="shared" si="0"/>
        <v>76.205405405405401</v>
      </c>
    </row>
    <row r="14" spans="1:9" ht="53.25" customHeight="1" x14ac:dyDescent="0.25">
      <c r="A14" s="15" t="s">
        <v>23</v>
      </c>
      <c r="B14" s="16" t="s">
        <v>8</v>
      </c>
      <c r="C14" s="12" t="s">
        <v>13</v>
      </c>
      <c r="D14" s="17">
        <v>140</v>
      </c>
      <c r="E14" s="24">
        <v>61732</v>
      </c>
      <c r="F14" s="18">
        <v>149</v>
      </c>
      <c r="G14" s="24">
        <v>61549</v>
      </c>
      <c r="H14" s="25">
        <f t="shared" si="1"/>
        <v>440.94285714285712</v>
      </c>
      <c r="I14" s="25">
        <f t="shared" si="0"/>
        <v>413.08053691275165</v>
      </c>
    </row>
    <row r="15" spans="1:9" ht="49.5" customHeight="1" x14ac:dyDescent="0.25">
      <c r="A15" s="15" t="s">
        <v>24</v>
      </c>
      <c r="B15" s="16" t="s">
        <v>9</v>
      </c>
      <c r="C15" s="12" t="s">
        <v>13</v>
      </c>
      <c r="D15" s="17">
        <v>549</v>
      </c>
      <c r="E15" s="24">
        <v>189496.6</v>
      </c>
      <c r="F15" s="18">
        <v>534</v>
      </c>
      <c r="G15" s="24">
        <v>189084</v>
      </c>
      <c r="H15" s="25">
        <f t="shared" si="1"/>
        <v>345.16684881602913</v>
      </c>
      <c r="I15" s="25">
        <f t="shared" si="0"/>
        <v>354.08988764044943</v>
      </c>
    </row>
    <row r="16" spans="1:9" ht="32.25" customHeight="1" x14ac:dyDescent="0.25">
      <c r="A16" s="15" t="s">
        <v>25</v>
      </c>
      <c r="B16" s="16" t="s">
        <v>35</v>
      </c>
      <c r="C16" s="12" t="s">
        <v>13</v>
      </c>
      <c r="D16" s="28">
        <v>1551</v>
      </c>
      <c r="E16" s="24">
        <v>103595.5</v>
      </c>
      <c r="F16" s="32">
        <v>1568</v>
      </c>
      <c r="G16" s="24">
        <v>103109.5</v>
      </c>
      <c r="H16" s="25">
        <f t="shared" si="1"/>
        <v>66.792714377820758</v>
      </c>
      <c r="I16" s="25">
        <f t="shared" si="0"/>
        <v>65.758609693877546</v>
      </c>
    </row>
    <row r="17" spans="1:9" ht="66" customHeight="1" x14ac:dyDescent="0.25">
      <c r="A17" s="15" t="s">
        <v>26</v>
      </c>
      <c r="B17" s="26" t="s">
        <v>36</v>
      </c>
      <c r="C17" s="19" t="s">
        <v>43</v>
      </c>
      <c r="D17" s="28">
        <v>9836</v>
      </c>
      <c r="E17" s="24">
        <v>13450.5</v>
      </c>
      <c r="F17" s="32">
        <v>10086</v>
      </c>
      <c r="G17" s="24">
        <v>13419.1</v>
      </c>
      <c r="H17" s="25">
        <f t="shared" si="1"/>
        <v>1.3674766165107768</v>
      </c>
      <c r="I17" s="25">
        <f t="shared" si="0"/>
        <v>1.3304679754114614</v>
      </c>
    </row>
    <row r="18" spans="1:9" ht="53.25" customHeight="1" x14ac:dyDescent="0.25">
      <c r="A18" s="15" t="s">
        <v>27</v>
      </c>
      <c r="B18" s="16" t="s">
        <v>3</v>
      </c>
      <c r="C18" s="12" t="s">
        <v>13</v>
      </c>
      <c r="D18" s="17">
        <v>438</v>
      </c>
      <c r="E18" s="24">
        <v>50150.8</v>
      </c>
      <c r="F18" s="18">
        <v>449</v>
      </c>
      <c r="G18" s="24">
        <v>49122.2</v>
      </c>
      <c r="H18" s="25">
        <f t="shared" si="1"/>
        <v>114.49954337899544</v>
      </c>
      <c r="I18" s="25">
        <f t="shared" si="0"/>
        <v>109.40356347438752</v>
      </c>
    </row>
    <row r="19" spans="1:9" ht="33.75" customHeight="1" x14ac:dyDescent="0.25">
      <c r="A19" s="15" t="s">
        <v>28</v>
      </c>
      <c r="B19" s="16" t="s">
        <v>37</v>
      </c>
      <c r="C19" s="12" t="s">
        <v>51</v>
      </c>
      <c r="D19" s="28">
        <v>11305</v>
      </c>
      <c r="E19" s="24">
        <v>6798.4</v>
      </c>
      <c r="F19" s="32">
        <v>12300</v>
      </c>
      <c r="G19" s="24">
        <v>6794.5</v>
      </c>
      <c r="H19" s="25">
        <f t="shared" si="1"/>
        <v>0.60136222910216719</v>
      </c>
      <c r="I19" s="25">
        <f t="shared" si="0"/>
        <v>0.55239837398373981</v>
      </c>
    </row>
    <row r="20" spans="1:9" ht="47.25" customHeight="1" x14ac:dyDescent="0.25">
      <c r="A20" s="15" t="s">
        <v>29</v>
      </c>
      <c r="B20" s="16" t="s">
        <v>10</v>
      </c>
      <c r="C20" s="12" t="s">
        <v>13</v>
      </c>
      <c r="D20" s="17">
        <v>32</v>
      </c>
      <c r="E20" s="24">
        <v>5134.8999999999996</v>
      </c>
      <c r="F20" s="18">
        <v>32</v>
      </c>
      <c r="G20" s="24">
        <v>5143.7</v>
      </c>
      <c r="H20" s="25">
        <f t="shared" si="1"/>
        <v>160.46562499999999</v>
      </c>
      <c r="I20" s="25">
        <f t="shared" si="0"/>
        <v>160.74062499999999</v>
      </c>
    </row>
    <row r="21" spans="1:9" ht="68.25" customHeight="1" x14ac:dyDescent="0.25">
      <c r="A21" s="15" t="s">
        <v>30</v>
      </c>
      <c r="B21" s="16" t="s">
        <v>11</v>
      </c>
      <c r="C21" s="12" t="s">
        <v>13</v>
      </c>
      <c r="D21" s="17">
        <v>55</v>
      </c>
      <c r="E21" s="24">
        <v>13256</v>
      </c>
      <c r="F21" s="18">
        <v>55</v>
      </c>
      <c r="G21" s="24">
        <v>13278.8</v>
      </c>
      <c r="H21" s="25">
        <f t="shared" si="1"/>
        <v>241.01818181818183</v>
      </c>
      <c r="I21" s="25">
        <f t="shared" si="0"/>
        <v>241.43272727272725</v>
      </c>
    </row>
    <row r="22" spans="1:9" ht="53.25" customHeight="1" x14ac:dyDescent="0.25">
      <c r="A22" s="15" t="s">
        <v>31</v>
      </c>
      <c r="B22" s="16" t="s">
        <v>42</v>
      </c>
      <c r="C22" s="12" t="s">
        <v>13</v>
      </c>
      <c r="D22" s="17">
        <v>16</v>
      </c>
      <c r="E22" s="24">
        <v>1830.6</v>
      </c>
      <c r="F22" s="18">
        <v>16</v>
      </c>
      <c r="G22" s="24">
        <v>1833.7</v>
      </c>
      <c r="H22" s="25">
        <f>E22/D22</f>
        <v>114.41249999999999</v>
      </c>
      <c r="I22" s="25">
        <f t="shared" si="0"/>
        <v>114.60625</v>
      </c>
    </row>
    <row r="23" spans="1:9" ht="72" customHeight="1" x14ac:dyDescent="0.25">
      <c r="A23" s="15" t="s">
        <v>32</v>
      </c>
      <c r="B23" s="16" t="s">
        <v>52</v>
      </c>
      <c r="C23" s="12" t="s">
        <v>13</v>
      </c>
      <c r="D23" s="17">
        <v>15</v>
      </c>
      <c r="E23" s="24">
        <v>2582.5</v>
      </c>
      <c r="F23" s="18">
        <v>15</v>
      </c>
      <c r="G23" s="24">
        <v>2586.9</v>
      </c>
      <c r="H23" s="25">
        <f t="shared" si="1"/>
        <v>172.16666666666666</v>
      </c>
      <c r="I23" s="25">
        <f t="shared" si="0"/>
        <v>172.46</v>
      </c>
    </row>
    <row r="24" spans="1:9" ht="51" customHeight="1" x14ac:dyDescent="0.25">
      <c r="A24" s="15" t="s">
        <v>33</v>
      </c>
      <c r="B24" s="16" t="s">
        <v>39</v>
      </c>
      <c r="C24" s="19" t="s">
        <v>100</v>
      </c>
      <c r="D24" s="17">
        <v>74500</v>
      </c>
      <c r="E24" s="24">
        <v>48760.3</v>
      </c>
      <c r="F24" s="32">
        <v>70089</v>
      </c>
      <c r="G24" s="24">
        <v>48750.2</v>
      </c>
      <c r="H24" s="25">
        <f t="shared" ref="H24:H41" si="2">E24/D24</f>
        <v>0.65450067114093968</v>
      </c>
      <c r="I24" s="25">
        <f t="shared" ref="I24:I41" si="3">G24/F24</f>
        <v>0.69554709012826543</v>
      </c>
    </row>
    <row r="25" spans="1:9" ht="36" customHeight="1" x14ac:dyDescent="0.25">
      <c r="A25" s="15" t="s">
        <v>38</v>
      </c>
      <c r="B25" s="16" t="s">
        <v>62</v>
      </c>
      <c r="C25" s="19" t="s">
        <v>95</v>
      </c>
      <c r="D25" s="17">
        <v>358</v>
      </c>
      <c r="E25" s="24">
        <v>917.2</v>
      </c>
      <c r="F25" s="18">
        <v>291</v>
      </c>
      <c r="G25" s="24">
        <v>908.6</v>
      </c>
      <c r="H25" s="25">
        <f t="shared" si="2"/>
        <v>2.5620111731843576</v>
      </c>
      <c r="I25" s="25">
        <f t="shared" si="3"/>
        <v>3.1223367697594502</v>
      </c>
    </row>
    <row r="26" spans="1:9" ht="35.25" customHeight="1" x14ac:dyDescent="0.25">
      <c r="A26" s="15" t="s">
        <v>44</v>
      </c>
      <c r="B26" s="16" t="s">
        <v>63</v>
      </c>
      <c r="C26" s="19" t="s">
        <v>96</v>
      </c>
      <c r="D26" s="17">
        <v>20</v>
      </c>
      <c r="E26" s="24">
        <v>1208.0999999999999</v>
      </c>
      <c r="F26" s="18">
        <v>20</v>
      </c>
      <c r="G26" s="24">
        <v>927</v>
      </c>
      <c r="H26" s="25">
        <f t="shared" si="2"/>
        <v>60.404999999999994</v>
      </c>
      <c r="I26" s="25">
        <f t="shared" si="3"/>
        <v>46.35</v>
      </c>
    </row>
    <row r="27" spans="1:9" ht="38.25" customHeight="1" x14ac:dyDescent="0.25">
      <c r="A27" s="15" t="s">
        <v>45</v>
      </c>
      <c r="B27" s="16" t="s">
        <v>65</v>
      </c>
      <c r="C27" s="19" t="s">
        <v>96</v>
      </c>
      <c r="D27" s="17">
        <v>19</v>
      </c>
      <c r="E27" s="24">
        <v>241.6</v>
      </c>
      <c r="F27" s="18">
        <v>19</v>
      </c>
      <c r="G27" s="24">
        <v>185.4</v>
      </c>
      <c r="H27" s="25">
        <f t="shared" si="2"/>
        <v>12.715789473684211</v>
      </c>
      <c r="I27" s="25">
        <f t="shared" si="3"/>
        <v>9.7578947368421058</v>
      </c>
    </row>
    <row r="28" spans="1:9" ht="34.5" customHeight="1" x14ac:dyDescent="0.25">
      <c r="A28" s="15" t="s">
        <v>64</v>
      </c>
      <c r="B28" s="16" t="s">
        <v>68</v>
      </c>
      <c r="C28" s="19" t="s">
        <v>96</v>
      </c>
      <c r="D28" s="17">
        <v>29</v>
      </c>
      <c r="E28" s="24">
        <v>1167.8</v>
      </c>
      <c r="F28" s="18">
        <v>29</v>
      </c>
      <c r="G28" s="24">
        <v>896.1</v>
      </c>
      <c r="H28" s="25">
        <f t="shared" si="2"/>
        <v>40.268965517241377</v>
      </c>
      <c r="I28" s="25">
        <f t="shared" si="3"/>
        <v>30.900000000000002</v>
      </c>
    </row>
    <row r="29" spans="1:9" ht="36" customHeight="1" x14ac:dyDescent="0.25">
      <c r="A29" s="15" t="s">
        <v>66</v>
      </c>
      <c r="B29" s="16" t="s">
        <v>69</v>
      </c>
      <c r="C29" s="19" t="s">
        <v>96</v>
      </c>
      <c r="D29" s="17">
        <v>30</v>
      </c>
      <c r="E29" s="24">
        <v>268.5</v>
      </c>
      <c r="F29" s="18">
        <v>30</v>
      </c>
      <c r="G29" s="24">
        <v>206</v>
      </c>
      <c r="H29" s="25">
        <f t="shared" si="2"/>
        <v>8.9499999999999993</v>
      </c>
      <c r="I29" s="25">
        <f t="shared" si="3"/>
        <v>6.8666666666666663</v>
      </c>
    </row>
    <row r="30" spans="1:9" ht="35.25" customHeight="1" x14ac:dyDescent="0.25">
      <c r="A30" s="15" t="s">
        <v>67</v>
      </c>
      <c r="B30" s="16" t="s">
        <v>71</v>
      </c>
      <c r="C30" s="19" t="s">
        <v>96</v>
      </c>
      <c r="D30" s="17">
        <v>26</v>
      </c>
      <c r="E30" s="24">
        <v>281.89999999999998</v>
      </c>
      <c r="F30" s="18">
        <v>26</v>
      </c>
      <c r="G30" s="24">
        <v>216.3</v>
      </c>
      <c r="H30" s="25">
        <f t="shared" si="2"/>
        <v>10.842307692307692</v>
      </c>
      <c r="I30" s="25">
        <f t="shared" si="3"/>
        <v>8.319230769230769</v>
      </c>
    </row>
    <row r="31" spans="1:9" ht="35.25" customHeight="1" x14ac:dyDescent="0.25">
      <c r="A31" s="15" t="s">
        <v>70</v>
      </c>
      <c r="B31" s="16" t="s">
        <v>73</v>
      </c>
      <c r="C31" s="19" t="s">
        <v>96</v>
      </c>
      <c r="D31" s="17">
        <v>22</v>
      </c>
      <c r="E31" s="24">
        <v>1342.4</v>
      </c>
      <c r="F31" s="18">
        <v>22</v>
      </c>
      <c r="G31" s="24">
        <v>1030</v>
      </c>
      <c r="H31" s="25">
        <f t="shared" si="2"/>
        <v>61.018181818181823</v>
      </c>
      <c r="I31" s="25">
        <f t="shared" si="3"/>
        <v>46.81818181818182</v>
      </c>
    </row>
    <row r="32" spans="1:9" ht="35.25" customHeight="1" x14ac:dyDescent="0.25">
      <c r="A32" s="15" t="s">
        <v>72</v>
      </c>
      <c r="B32" s="16" t="s">
        <v>75</v>
      </c>
      <c r="C32" s="19" t="s">
        <v>96</v>
      </c>
      <c r="D32" s="17">
        <v>1</v>
      </c>
      <c r="E32" s="24">
        <v>1624.2</v>
      </c>
      <c r="F32" s="18">
        <v>1</v>
      </c>
      <c r="G32" s="24">
        <v>1246.3</v>
      </c>
      <c r="H32" s="25">
        <f t="shared" si="2"/>
        <v>1624.2</v>
      </c>
      <c r="I32" s="25">
        <f t="shared" si="3"/>
        <v>1246.3</v>
      </c>
    </row>
    <row r="33" spans="1:9" ht="35.25" customHeight="1" x14ac:dyDescent="0.25">
      <c r="A33" s="15" t="s">
        <v>74</v>
      </c>
      <c r="B33" s="16" t="s">
        <v>77</v>
      </c>
      <c r="C33" s="19" t="s">
        <v>96</v>
      </c>
      <c r="D33" s="17">
        <v>93</v>
      </c>
      <c r="E33" s="24">
        <v>268.5</v>
      </c>
      <c r="F33" s="18">
        <v>93</v>
      </c>
      <c r="G33" s="24">
        <v>206</v>
      </c>
      <c r="H33" s="25">
        <f t="shared" si="2"/>
        <v>2.8870967741935485</v>
      </c>
      <c r="I33" s="25">
        <f t="shared" si="3"/>
        <v>2.21505376344086</v>
      </c>
    </row>
    <row r="34" spans="1:9" ht="35.25" customHeight="1" x14ac:dyDescent="0.25">
      <c r="A34" s="15" t="s">
        <v>76</v>
      </c>
      <c r="B34" s="16" t="s">
        <v>79</v>
      </c>
      <c r="C34" s="19" t="s">
        <v>96</v>
      </c>
      <c r="D34" s="17">
        <v>10</v>
      </c>
      <c r="E34" s="24">
        <v>1194.7</v>
      </c>
      <c r="F34" s="18">
        <v>10</v>
      </c>
      <c r="G34" s="24">
        <v>916.7</v>
      </c>
      <c r="H34" s="25">
        <f t="shared" si="2"/>
        <v>119.47</v>
      </c>
      <c r="I34" s="25">
        <f t="shared" si="3"/>
        <v>91.67</v>
      </c>
    </row>
    <row r="35" spans="1:9" ht="35.25" customHeight="1" x14ac:dyDescent="0.25">
      <c r="A35" s="15" t="s">
        <v>78</v>
      </c>
      <c r="B35" s="16" t="s">
        <v>81</v>
      </c>
      <c r="C35" s="19" t="s">
        <v>96</v>
      </c>
      <c r="D35" s="17">
        <v>6</v>
      </c>
      <c r="E35" s="24">
        <v>1342.3</v>
      </c>
      <c r="F35" s="18">
        <v>6</v>
      </c>
      <c r="G35" s="24">
        <v>1030</v>
      </c>
      <c r="H35" s="25">
        <f t="shared" si="2"/>
        <v>223.71666666666667</v>
      </c>
      <c r="I35" s="25">
        <f t="shared" si="3"/>
        <v>171.66666666666666</v>
      </c>
    </row>
    <row r="36" spans="1:9" ht="48.75" customHeight="1" x14ac:dyDescent="0.25">
      <c r="A36" s="15" t="s">
        <v>80</v>
      </c>
      <c r="B36" s="16" t="s">
        <v>83</v>
      </c>
      <c r="C36" s="19" t="s">
        <v>96</v>
      </c>
      <c r="D36" s="17">
        <v>25</v>
      </c>
      <c r="E36" s="24">
        <v>255</v>
      </c>
      <c r="F36" s="18">
        <v>25</v>
      </c>
      <c r="G36" s="24">
        <v>195.7</v>
      </c>
      <c r="H36" s="25">
        <f t="shared" si="2"/>
        <v>10.199999999999999</v>
      </c>
      <c r="I36" s="25">
        <f t="shared" si="3"/>
        <v>7.8279999999999994</v>
      </c>
    </row>
    <row r="37" spans="1:9" ht="38.25" customHeight="1" x14ac:dyDescent="0.25">
      <c r="A37" s="15" t="s">
        <v>82</v>
      </c>
      <c r="B37" s="16" t="s">
        <v>85</v>
      </c>
      <c r="C37" s="19" t="s">
        <v>96</v>
      </c>
      <c r="D37" s="17">
        <v>27</v>
      </c>
      <c r="E37" s="24">
        <v>1208.0999999999999</v>
      </c>
      <c r="F37" s="18">
        <v>27</v>
      </c>
      <c r="G37" s="24">
        <v>927</v>
      </c>
      <c r="H37" s="25">
        <f t="shared" si="2"/>
        <v>44.74444444444444</v>
      </c>
      <c r="I37" s="25">
        <f t="shared" si="3"/>
        <v>34.333333333333336</v>
      </c>
    </row>
    <row r="38" spans="1:9" ht="35.25" customHeight="1" x14ac:dyDescent="0.25">
      <c r="A38" s="15" t="s">
        <v>84</v>
      </c>
      <c r="B38" s="16" t="s">
        <v>87</v>
      </c>
      <c r="C38" s="19" t="s">
        <v>96</v>
      </c>
      <c r="D38" s="17">
        <v>48</v>
      </c>
      <c r="E38" s="24">
        <v>255</v>
      </c>
      <c r="F38" s="18">
        <v>48</v>
      </c>
      <c r="G38" s="24">
        <v>195.7</v>
      </c>
      <c r="H38" s="25">
        <f t="shared" si="2"/>
        <v>5.3125</v>
      </c>
      <c r="I38" s="25">
        <f t="shared" si="3"/>
        <v>4.0770833333333334</v>
      </c>
    </row>
    <row r="39" spans="1:9" ht="36" customHeight="1" x14ac:dyDescent="0.25">
      <c r="A39" s="15" t="s">
        <v>86</v>
      </c>
      <c r="B39" s="16" t="s">
        <v>89</v>
      </c>
      <c r="C39" s="19" t="s">
        <v>96</v>
      </c>
      <c r="D39" s="17">
        <v>66</v>
      </c>
      <c r="E39" s="24">
        <v>1181.3</v>
      </c>
      <c r="F39" s="18">
        <v>66</v>
      </c>
      <c r="G39" s="24">
        <v>906.4</v>
      </c>
      <c r="H39" s="25">
        <f t="shared" si="2"/>
        <v>17.898484848484848</v>
      </c>
      <c r="I39" s="25">
        <f t="shared" si="3"/>
        <v>13.733333333333333</v>
      </c>
    </row>
    <row r="40" spans="1:9" ht="36" customHeight="1" x14ac:dyDescent="0.25">
      <c r="A40" s="15" t="s">
        <v>88</v>
      </c>
      <c r="B40" s="16" t="s">
        <v>91</v>
      </c>
      <c r="C40" s="19" t="s">
        <v>96</v>
      </c>
      <c r="D40" s="17">
        <v>14</v>
      </c>
      <c r="E40" s="24">
        <v>1302.0999999999999</v>
      </c>
      <c r="F40" s="18">
        <v>14</v>
      </c>
      <c r="G40" s="24">
        <v>999.1</v>
      </c>
      <c r="H40" s="25">
        <f t="shared" si="2"/>
        <v>93.007142857142853</v>
      </c>
      <c r="I40" s="25">
        <f t="shared" si="3"/>
        <v>71.364285714285714</v>
      </c>
    </row>
    <row r="41" spans="1:9" ht="36" customHeight="1" x14ac:dyDescent="0.25">
      <c r="A41" s="15" t="s">
        <v>90</v>
      </c>
      <c r="B41" s="16" t="s">
        <v>93</v>
      </c>
      <c r="C41" s="19" t="s">
        <v>96</v>
      </c>
      <c r="D41" s="17">
        <v>42</v>
      </c>
      <c r="E41" s="24">
        <v>281.89999999999998</v>
      </c>
      <c r="F41" s="18">
        <v>42</v>
      </c>
      <c r="G41" s="24">
        <v>216.3</v>
      </c>
      <c r="H41" s="25">
        <f t="shared" si="2"/>
        <v>6.7119047619047612</v>
      </c>
      <c r="I41" s="25">
        <f t="shared" si="3"/>
        <v>5.15</v>
      </c>
    </row>
    <row r="42" spans="1:9" ht="68.25" customHeight="1" x14ac:dyDescent="0.25">
      <c r="A42" s="15" t="s">
        <v>92</v>
      </c>
      <c r="B42" s="16" t="s">
        <v>55</v>
      </c>
      <c r="C42" s="12" t="s">
        <v>14</v>
      </c>
      <c r="D42" s="28">
        <v>8113</v>
      </c>
      <c r="E42" s="24">
        <v>16071.9</v>
      </c>
      <c r="F42" s="33">
        <v>6513.5</v>
      </c>
      <c r="G42" s="24">
        <v>16059.9</v>
      </c>
      <c r="H42" s="25">
        <f t="shared" si="1"/>
        <v>1.9810057931714531</v>
      </c>
      <c r="I42" s="25">
        <f t="shared" si="0"/>
        <v>2.4656329162508634</v>
      </c>
    </row>
    <row r="43" spans="1:9" ht="33.75" customHeight="1" x14ac:dyDescent="0.25">
      <c r="A43" s="15"/>
      <c r="B43" s="16" t="s">
        <v>59</v>
      </c>
      <c r="C43" s="12"/>
      <c r="D43" s="12"/>
      <c r="E43" s="20"/>
      <c r="F43" s="21"/>
      <c r="G43" s="20"/>
      <c r="H43" s="11"/>
      <c r="I43" s="11"/>
    </row>
    <row r="44" spans="1:9" ht="22.5" customHeight="1" x14ac:dyDescent="0.25">
      <c r="A44" s="15" t="s">
        <v>94</v>
      </c>
      <c r="B44" s="16" t="s">
        <v>53</v>
      </c>
      <c r="C44" s="22" t="s">
        <v>58</v>
      </c>
      <c r="D44" s="17">
        <v>448.5</v>
      </c>
      <c r="E44" s="20">
        <v>3845</v>
      </c>
      <c r="F44" s="18">
        <v>448.5</v>
      </c>
      <c r="G44" s="20">
        <v>3845</v>
      </c>
      <c r="H44" s="11">
        <f t="shared" si="1"/>
        <v>8.5730211817168342</v>
      </c>
      <c r="I44" s="11">
        <f t="shared" si="0"/>
        <v>8.5730211817168342</v>
      </c>
    </row>
    <row r="45" spans="1:9" ht="34.5" customHeight="1" x14ac:dyDescent="0.25">
      <c r="A45" s="15" t="s">
        <v>98</v>
      </c>
      <c r="B45" s="16" t="s">
        <v>48</v>
      </c>
      <c r="C45" s="19" t="s">
        <v>49</v>
      </c>
      <c r="D45" s="27">
        <v>2470.6999999999998</v>
      </c>
      <c r="E45" s="20">
        <v>5564.8</v>
      </c>
      <c r="F45" s="33">
        <v>2307.1999999999998</v>
      </c>
      <c r="G45" s="20">
        <v>5564.8</v>
      </c>
      <c r="H45" s="11">
        <f t="shared" si="1"/>
        <v>2.2523171570809892</v>
      </c>
      <c r="I45" s="11">
        <f t="shared" si="0"/>
        <v>2.4119278779472957</v>
      </c>
    </row>
    <row r="46" spans="1:9" s="6" customFormat="1" x14ac:dyDescent="0.25">
      <c r="A46" s="23"/>
      <c r="B46" s="23" t="s">
        <v>50</v>
      </c>
      <c r="C46" s="19"/>
      <c r="D46" s="12" t="s">
        <v>99</v>
      </c>
      <c r="E46" s="20">
        <f>SUM(E8:E45)</f>
        <v>924531.60000000009</v>
      </c>
      <c r="F46" s="12" t="s">
        <v>99</v>
      </c>
      <c r="G46" s="20">
        <f>SUM(G8:G45)</f>
        <v>917711.59999999986</v>
      </c>
      <c r="H46" s="31" t="s">
        <v>99</v>
      </c>
      <c r="I46" s="31" t="s">
        <v>99</v>
      </c>
    </row>
    <row r="47" spans="1:9" x14ac:dyDescent="0.25">
      <c r="A47" s="7" t="s">
        <v>7</v>
      </c>
      <c r="B47" s="7"/>
      <c r="C47" s="2"/>
      <c r="D47" s="3"/>
      <c r="E47" s="4"/>
      <c r="F47" s="3"/>
      <c r="G47" s="8"/>
      <c r="H47" s="5"/>
      <c r="I47" s="5"/>
    </row>
    <row r="48" spans="1:9" x14ac:dyDescent="0.25">
      <c r="C48" s="2"/>
      <c r="D48" s="3"/>
    </row>
    <row r="49" spans="1:1" x14ac:dyDescent="0.25">
      <c r="A49" s="9"/>
    </row>
    <row r="50" spans="1:1" x14ac:dyDescent="0.25">
      <c r="A50" s="9"/>
    </row>
  </sheetData>
  <mergeCells count="9">
    <mergeCell ref="A1:I1"/>
    <mergeCell ref="A2:I2"/>
    <mergeCell ref="A3:I3"/>
    <mergeCell ref="H4:H5"/>
    <mergeCell ref="I4:I5"/>
    <mergeCell ref="A4:B4"/>
    <mergeCell ref="C4:C5"/>
    <mergeCell ref="F4:G4"/>
    <mergeCell ref="D4:E4"/>
  </mergeCells>
  <pageMargins left="1.1811023622047245" right="0.59055118110236227" top="0.78740157480314965" bottom="0.78740157480314965" header="0.31496062992125984" footer="0.31496062992125984"/>
  <pageSetup paperSize="9" scale="83" fitToHeight="0" orientation="landscape" r:id="rId1"/>
  <headerFooter differentFirst="1">
    <oddHeader>&amp;C
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68D4F6AC-7D9F-40D3-B3FF-92880297E62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Сведения о выполнении МЗ</vt:lpstr>
      <vt:lpstr>'Сведения о выполнении МЗ'!Заголовки_для_печати</vt:lpstr>
      <vt:lpstr>'Сведения о выполнении МЗ'!Область_печати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Бабушкина Елена Ивановна</dc:creator>
  <cp:lastModifiedBy>Budget</cp:lastModifiedBy>
  <cp:lastPrinted>2021-04-14T01:28:26Z</cp:lastPrinted>
  <dcterms:created xsi:type="dcterms:W3CDTF">2017-02-06T23:21:36Z</dcterms:created>
  <dcterms:modified xsi:type="dcterms:W3CDTF">2021-04-27T05:12:05Z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C:\Users\fu_vva\AppData\Local\Кейсистемс\Свод-СМАРТ\ReportManager\sv_0503762_long2016__win_7.xlsx</vt:lpwstr>
  </property>
</Properties>
</file>