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Бюджет на 2019-2021\№ 229 от 06.12.2018 бюджет на 2019-2021 годы\"/>
    </mc:Choice>
  </mc:AlternateContent>
  <bookViews>
    <workbookView xWindow="0" yWindow="0" windowWidth="28800" windowHeight="12435"/>
  </bookViews>
  <sheets>
    <sheet name="Лист1 " sheetId="2" r:id="rId1"/>
  </sheets>
  <definedNames>
    <definedName name="_xlnm.Print_Titles" localSheetId="0">'Лист1 '!$14:$14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H35" i="2"/>
  <c r="I35" i="2"/>
  <c r="G35" i="2"/>
  <c r="H25" i="2"/>
  <c r="I25" i="2"/>
  <c r="G25" i="2"/>
  <c r="G20" i="2" l="1"/>
  <c r="G18" i="2"/>
  <c r="G32" i="2"/>
  <c r="H60" i="2"/>
  <c r="H59" i="2" s="1"/>
  <c r="H64" i="2" s="1"/>
  <c r="I60" i="2"/>
  <c r="I59" i="2" s="1"/>
  <c r="I64" i="2" s="1"/>
  <c r="G60" i="2"/>
  <c r="G59" i="2" s="1"/>
  <c r="G64" i="2" s="1"/>
  <c r="H48" i="2"/>
  <c r="I48" i="2"/>
  <c r="G48" i="2"/>
  <c r="H45" i="2"/>
  <c r="I45" i="2"/>
  <c r="G45" i="2"/>
  <c r="H42" i="2"/>
  <c r="I42" i="2"/>
  <c r="G42" i="2"/>
  <c r="H40" i="2"/>
  <c r="I40" i="2"/>
  <c r="G40" i="2"/>
  <c r="H32" i="2"/>
  <c r="I32" i="2"/>
  <c r="H20" i="2" l="1"/>
  <c r="I20" i="2"/>
  <c r="H18" i="2"/>
  <c r="I18" i="2"/>
  <c r="H16" i="2"/>
  <c r="I16" i="2"/>
</calcChain>
</file>

<file path=xl/sharedStrings.xml><?xml version="1.0" encoding="utf-8"?>
<sst xmlns="http://schemas.openxmlformats.org/spreadsheetml/2006/main" count="319" uniqueCount="108">
  <si>
    <t>Приложение 3</t>
  </si>
  <si>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</si>
  <si>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</si>
  <si>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</si>
  <si>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 xml:space="preserve"> «Городской округ Ногликский» на 2019 год</t>
  </si>
  <si>
    <t>Наименование</t>
  </si>
  <si>
    <t>Прогноз поступления доходов</t>
  </si>
  <si>
    <t>2019 год</t>
  </si>
  <si>
    <t>2020 год</t>
  </si>
  <si>
    <t>2021 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</si>
  <si>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</si>
  <si>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</si>
  <si>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</si>
  <si>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</si>
  <si>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</si>
  <si>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</si>
  <si>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</si>
  <si>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</si>
  <si>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</si>
  <si>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</si>
  <si>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</si>
  <si>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</si>
  <si>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</si>
  <si>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 с организаций</t>
  </si>
  <si>
    <t>Транспортный налог с физических лиц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</si>
  <si>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</si>
  <si>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</si>
  <si>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</si>
  <si>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</si>
  <si>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</si>
  <si>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</si>
  <si>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</si>
  <si>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</si>
  <si>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</si>
  <si>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</si>
  <si>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10 987,3</t>
  </si>
  <si>
    <t>10 945,2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</si>
  <si>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</si>
  <si>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</si>
  <si>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</si>
  <si>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</si>
  <si>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</si>
  <si>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</si>
  <si>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</si>
  <si>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</si>
  <si>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</si>
  <si>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</si>
  <si>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</si>
  <si>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</si>
  <si>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</si>
  <si>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</si>
  <si>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</si>
  <si>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</si>
  <si>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</si>
  <si>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</si>
  <si>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</si>
  <si>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</si>
  <si>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</si>
  <si>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</si>
  <si>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</si>
  <si>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</si>
  <si>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и  на плановый период 2020 и 2021 годов»</t>
  </si>
  <si>
    <t>бюджетной системы Российской Федерации на 2019 год и на плановый период 2020 и 2021 годов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</si>
  <si>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</si>
  <si>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</si>
  <si>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</si>
  <si>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</si>
  <si>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</si>
  <si>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</si>
  <si>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</si>
  <si>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</si>
  <si>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</si>
  <si>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</si>
  <si>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</si>
  <si>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</si>
  <si>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</si>
  <si>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</si>
  <si>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</si>
  <si>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</si>
  <si>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</si>
  <si>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</si>
  <si>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</si>
  <si>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21</t>
  </si>
  <si>
    <t>25</t>
  </si>
  <si>
    <t>16</t>
  </si>
  <si>
    <t>28</t>
  </si>
  <si>
    <t>30</t>
  </si>
  <si>
    <t>33</t>
  </si>
  <si>
    <t>43</t>
  </si>
  <si>
    <t>51</t>
  </si>
  <si>
    <t>90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</si>
  <si>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</si>
  <si>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</si>
  <si>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</si>
  <si>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</si>
  <si>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</si>
  <si>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</si>
  <si>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</si>
  <si>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</si>
  <si>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030</t>
  </si>
  <si>
    <t>020</t>
  </si>
  <si>
    <t>040</t>
  </si>
  <si>
    <t>070</t>
  </si>
  <si>
    <t>012</t>
  </si>
  <si>
    <t>011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</si>
  <si>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</si>
  <si>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по видам доходов классификации доходов бюджетов </t>
  </si>
  <si>
    <t>от 06.12.2018 №229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</si>
</sst>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4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/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Normal="100" workbookViewId="0">
      <selection activeCell="A10" sqref="A10:I10"/>
    </sheetView>
  </sheetViews>
  <sheetFormatPr defaultRowHeight="15.75" x14ac:dyDescent="0.25"/>
  <cols>
    <col min="1" max="1" width="46.28515625" style="10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3" customWidth="1"/>
    <col min="11" max="16384" width="9.140625" style="3"/>
  </cols>
  <sheetData>
    <row r="1" spans="1:9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x14ac:dyDescent="0.25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x14ac:dyDescent="0.25">
      <c r="A4" s="33" t="s">
        <v>3</v>
      </c>
      <c r="B4" s="33"/>
      <c r="C4" s="33"/>
      <c r="D4" s="33"/>
      <c r="E4" s="33"/>
      <c r="F4" s="33"/>
      <c r="G4" s="33"/>
      <c r="H4" s="33"/>
      <c r="I4" s="33"/>
    </row>
    <row r="5" spans="1:9" x14ac:dyDescent="0.25">
      <c r="A5" s="33" t="s">
        <v>4</v>
      </c>
      <c r="B5" s="33"/>
      <c r="C5" s="33"/>
      <c r="D5" s="33"/>
      <c r="E5" s="33"/>
      <c r="F5" s="33"/>
      <c r="G5" s="33"/>
      <c r="H5" s="33"/>
      <c r="I5" s="33"/>
    </row>
    <row r="6" spans="1:9" x14ac:dyDescent="0.25">
      <c r="A6" s="33" t="s">
        <v>61</v>
      </c>
      <c r="B6" s="33"/>
      <c r="C6" s="33"/>
      <c r="D6" s="33"/>
      <c r="E6" s="33"/>
      <c r="F6" s="33"/>
      <c r="G6" s="33"/>
      <c r="H6" s="33"/>
      <c r="I6" s="33"/>
    </row>
    <row r="7" spans="1:9" x14ac:dyDescent="0.25">
      <c r="A7" s="33" t="s">
        <v>107</v>
      </c>
      <c r="B7" s="33"/>
      <c r="C7" s="33"/>
      <c r="D7" s="33"/>
      <c r="E7" s="33"/>
      <c r="F7" s="33"/>
      <c r="G7" s="33"/>
      <c r="H7" s="33"/>
      <c r="I7" s="33"/>
    </row>
    <row r="8" spans="1:9" ht="27" customHeight="1" x14ac:dyDescent="0.25">
      <c r="A8" s="34" t="s">
        <v>6</v>
      </c>
      <c r="B8" s="34"/>
      <c r="C8" s="34"/>
      <c r="D8" s="34"/>
      <c r="E8" s="34"/>
      <c r="F8" s="34"/>
      <c r="G8" s="34"/>
      <c r="H8" s="34"/>
      <c r="I8" s="34"/>
    </row>
    <row r="9" spans="1:9" s="6" customFormat="1" ht="18" customHeight="1" x14ac:dyDescent="0.25">
      <c r="A9" s="35" t="s">
        <v>106</v>
      </c>
      <c r="B9" s="35"/>
      <c r="C9" s="35"/>
      <c r="D9" s="35"/>
      <c r="E9" s="35"/>
      <c r="F9" s="35"/>
      <c r="G9" s="35"/>
      <c r="H9" s="35"/>
      <c r="I9" s="35"/>
    </row>
    <row r="10" spans="1:9" s="6" customFormat="1" ht="19.5" customHeight="1" x14ac:dyDescent="0.25">
      <c r="A10" s="35" t="s">
        <v>62</v>
      </c>
      <c r="B10" s="35"/>
      <c r="C10" s="35"/>
      <c r="D10" s="35"/>
      <c r="E10" s="35"/>
      <c r="F10" s="35"/>
      <c r="G10" s="35"/>
      <c r="H10" s="35"/>
      <c r="I10" s="35"/>
    </row>
    <row r="11" spans="1:9" ht="22.5" customHeight="1" x14ac:dyDescent="0.25">
      <c r="A11" s="36" t="s">
        <v>60</v>
      </c>
      <c r="B11" s="36"/>
      <c r="C11" s="36"/>
      <c r="D11" s="36"/>
      <c r="E11" s="36"/>
      <c r="F11" s="36"/>
      <c r="G11" s="36"/>
      <c r="H11" s="36"/>
      <c r="I11" s="36"/>
    </row>
    <row r="12" spans="1:9" s="11" customFormat="1" ht="20.25" customHeight="1" x14ac:dyDescent="0.25">
      <c r="A12" s="25" t="s">
        <v>5</v>
      </c>
      <c r="B12" s="37" t="s">
        <v>94</v>
      </c>
      <c r="C12" s="37"/>
      <c r="D12" s="37"/>
      <c r="E12" s="37"/>
      <c r="F12" s="37"/>
      <c r="G12" s="27" t="s">
        <v>6</v>
      </c>
      <c r="H12" s="28"/>
      <c r="I12" s="29"/>
    </row>
    <row r="13" spans="1:9" s="11" customFormat="1" ht="19.5" customHeight="1" x14ac:dyDescent="0.25">
      <c r="A13" s="26"/>
      <c r="B13" s="24" t="s">
        <v>69</v>
      </c>
      <c r="C13" s="24" t="s">
        <v>70</v>
      </c>
      <c r="D13" s="24" t="s">
        <v>71</v>
      </c>
      <c r="E13" s="24" t="s">
        <v>95</v>
      </c>
      <c r="F13" s="24" t="s">
        <v>96</v>
      </c>
      <c r="G13" s="24" t="s">
        <v>7</v>
      </c>
      <c r="H13" s="24" t="s">
        <v>8</v>
      </c>
      <c r="I13" s="24" t="s">
        <v>9</v>
      </c>
    </row>
    <row r="14" spans="1:9" s="12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24" customHeight="1" x14ac:dyDescent="0.25">
      <c r="A15" s="13" t="s">
        <v>10</v>
      </c>
      <c r="B15" s="16" t="s">
        <v>72</v>
      </c>
      <c r="C15" s="16" t="s">
        <v>68</v>
      </c>
      <c r="D15" s="16" t="s">
        <v>68</v>
      </c>
      <c r="E15" s="16" t="s">
        <v>97</v>
      </c>
      <c r="F15" s="16" t="s">
        <v>68</v>
      </c>
      <c r="G15" s="15">
        <v>730217.7</v>
      </c>
      <c r="H15" s="15">
        <v>762101.4</v>
      </c>
      <c r="I15" s="15">
        <v>789784.4</v>
      </c>
    </row>
    <row r="16" spans="1:9" x14ac:dyDescent="0.25">
      <c r="A16" s="13" t="s">
        <v>11</v>
      </c>
      <c r="B16" s="16" t="s">
        <v>72</v>
      </c>
      <c r="C16" s="16" t="s">
        <v>63</v>
      </c>
      <c r="D16" s="16" t="s">
        <v>68</v>
      </c>
      <c r="E16" s="16" t="s">
        <v>97</v>
      </c>
      <c r="F16" s="16" t="s">
        <v>68</v>
      </c>
      <c r="G16" s="15">
        <f>G17</f>
        <v>437238</v>
      </c>
      <c r="H16" s="15">
        <f t="shared" ref="H16:I16" si="0">H17</f>
        <v>465005</v>
      </c>
      <c r="I16" s="15">
        <f t="shared" si="0"/>
        <v>490123</v>
      </c>
    </row>
    <row r="17" spans="1:9" x14ac:dyDescent="0.25">
      <c r="A17" s="13" t="s">
        <v>12</v>
      </c>
      <c r="B17" s="16">
        <v>1</v>
      </c>
      <c r="C17" s="16" t="s">
        <v>63</v>
      </c>
      <c r="D17" s="16" t="s">
        <v>67</v>
      </c>
      <c r="E17" s="16" t="s">
        <v>97</v>
      </c>
      <c r="F17" s="16" t="s">
        <v>63</v>
      </c>
      <c r="G17" s="15">
        <v>437238</v>
      </c>
      <c r="H17" s="15">
        <v>465005</v>
      </c>
      <c r="I17" s="15">
        <v>490123</v>
      </c>
    </row>
    <row r="18" spans="1:9" ht="51" customHeight="1" x14ac:dyDescent="0.25">
      <c r="A18" s="13" t="s">
        <v>13</v>
      </c>
      <c r="B18" s="16" t="s">
        <v>72</v>
      </c>
      <c r="C18" s="16" t="s">
        <v>64</v>
      </c>
      <c r="D18" s="16" t="s">
        <v>68</v>
      </c>
      <c r="E18" s="16" t="s">
        <v>97</v>
      </c>
      <c r="F18" s="16" t="s">
        <v>68</v>
      </c>
      <c r="G18" s="15">
        <f>G19</f>
        <v>5554.7</v>
      </c>
      <c r="H18" s="15">
        <f t="shared" ref="H18:I18" si="1">H19</f>
        <v>5765.8</v>
      </c>
      <c r="I18" s="15">
        <f t="shared" si="1"/>
        <v>5996.5</v>
      </c>
    </row>
    <row r="19" spans="1:9" ht="47.25" x14ac:dyDescent="0.25">
      <c r="A19" s="13" t="s">
        <v>14</v>
      </c>
      <c r="B19" s="16" t="s">
        <v>72</v>
      </c>
      <c r="C19" s="16" t="s">
        <v>64</v>
      </c>
      <c r="D19" s="16" t="s">
        <v>67</v>
      </c>
      <c r="E19" s="16" t="s">
        <v>97</v>
      </c>
      <c r="F19" s="16" t="s">
        <v>63</v>
      </c>
      <c r="G19" s="15">
        <v>5554.7</v>
      </c>
      <c r="H19" s="15">
        <v>5765.8</v>
      </c>
      <c r="I19" s="15">
        <v>5996.5</v>
      </c>
    </row>
    <row r="20" spans="1:9" x14ac:dyDescent="0.25">
      <c r="A20" s="13" t="s">
        <v>15</v>
      </c>
      <c r="B20" s="16" t="s">
        <v>72</v>
      </c>
      <c r="C20" s="16" t="s">
        <v>65</v>
      </c>
      <c r="D20" s="16" t="s">
        <v>68</v>
      </c>
      <c r="E20" s="16" t="s">
        <v>97</v>
      </c>
      <c r="F20" s="16" t="s">
        <v>68</v>
      </c>
      <c r="G20" s="15">
        <f>G21+G22+G23+G24</f>
        <v>55987</v>
      </c>
      <c r="H20" s="15">
        <f t="shared" ref="H20:I20" si="2">H21+H22+H23+H24</f>
        <v>56561.8</v>
      </c>
      <c r="I20" s="15">
        <f t="shared" si="2"/>
        <v>57992.9</v>
      </c>
    </row>
    <row r="21" spans="1:9" ht="31.5" x14ac:dyDescent="0.25">
      <c r="A21" s="13" t="s">
        <v>16</v>
      </c>
      <c r="B21" s="17" t="s">
        <v>72</v>
      </c>
      <c r="C21" s="17" t="s">
        <v>65</v>
      </c>
      <c r="D21" s="17" t="s">
        <v>63</v>
      </c>
      <c r="E21" s="17" t="s">
        <v>97</v>
      </c>
      <c r="F21" s="17" t="s">
        <v>68</v>
      </c>
      <c r="G21" s="5">
        <v>43280</v>
      </c>
      <c r="H21" s="5">
        <v>43380</v>
      </c>
      <c r="I21" s="5">
        <v>44293</v>
      </c>
    </row>
    <row r="22" spans="1:9" ht="31.5" x14ac:dyDescent="0.25">
      <c r="A22" s="13" t="s">
        <v>17</v>
      </c>
      <c r="B22" s="16" t="s">
        <v>72</v>
      </c>
      <c r="C22" s="16" t="s">
        <v>65</v>
      </c>
      <c r="D22" s="16" t="s">
        <v>67</v>
      </c>
      <c r="E22" s="16" t="s">
        <v>97</v>
      </c>
      <c r="F22" s="16" t="s">
        <v>67</v>
      </c>
      <c r="G22" s="5">
        <v>12257</v>
      </c>
      <c r="H22" s="5">
        <v>12723</v>
      </c>
      <c r="I22" s="5">
        <v>13232</v>
      </c>
    </row>
    <row r="23" spans="1:9" x14ac:dyDescent="0.25">
      <c r="A23" s="13" t="s">
        <v>18</v>
      </c>
      <c r="B23" s="16" t="s">
        <v>72</v>
      </c>
      <c r="C23" s="16" t="s">
        <v>65</v>
      </c>
      <c r="D23" s="16" t="s">
        <v>64</v>
      </c>
      <c r="E23" s="16" t="s">
        <v>97</v>
      </c>
      <c r="F23" s="16" t="s">
        <v>63</v>
      </c>
      <c r="G23" s="5">
        <v>100</v>
      </c>
      <c r="H23" s="5">
        <v>103.8</v>
      </c>
      <c r="I23" s="5">
        <v>107.9</v>
      </c>
    </row>
    <row r="24" spans="1:9" ht="31.5" x14ac:dyDescent="0.25">
      <c r="A24" s="13" t="s">
        <v>19</v>
      </c>
      <c r="B24" s="16" t="s">
        <v>72</v>
      </c>
      <c r="C24" s="16" t="s">
        <v>65</v>
      </c>
      <c r="D24" s="16" t="s">
        <v>73</v>
      </c>
      <c r="E24" s="16" t="s">
        <v>97</v>
      </c>
      <c r="F24" s="16" t="s">
        <v>67</v>
      </c>
      <c r="G24" s="5">
        <v>350</v>
      </c>
      <c r="H24" s="5">
        <v>355</v>
      </c>
      <c r="I24" s="5">
        <v>360</v>
      </c>
    </row>
    <row r="25" spans="1:9" x14ac:dyDescent="0.25">
      <c r="A25" s="13" t="s">
        <v>20</v>
      </c>
      <c r="B25" s="16" t="s">
        <v>72</v>
      </c>
      <c r="C25" s="16" t="s">
        <v>66</v>
      </c>
      <c r="D25" s="16" t="s">
        <v>68</v>
      </c>
      <c r="E25" s="16" t="s">
        <v>97</v>
      </c>
      <c r="F25" s="16" t="s">
        <v>68</v>
      </c>
      <c r="G25" s="15">
        <f>G26+G27+G28+G29+G30+G31</f>
        <v>133704</v>
      </c>
      <c r="H25" s="22">
        <f t="shared" ref="H25:I25" si="3">H26+H27+H28+H29+H30+H31</f>
        <v>134492</v>
      </c>
      <c r="I25" s="22">
        <f t="shared" si="3"/>
        <v>135475</v>
      </c>
    </row>
    <row r="26" spans="1:9" x14ac:dyDescent="0.25">
      <c r="A26" s="13" t="s">
        <v>21</v>
      </c>
      <c r="B26" s="16" t="s">
        <v>72</v>
      </c>
      <c r="C26" s="16" t="s">
        <v>66</v>
      </c>
      <c r="D26" s="16" t="s">
        <v>63</v>
      </c>
      <c r="E26" s="16" t="s">
        <v>97</v>
      </c>
      <c r="F26" s="16" t="s">
        <v>68</v>
      </c>
      <c r="G26" s="15">
        <v>1300</v>
      </c>
      <c r="H26" s="15">
        <v>1382</v>
      </c>
      <c r="I26" s="15">
        <v>1589</v>
      </c>
    </row>
    <row r="27" spans="1:9" x14ac:dyDescent="0.25">
      <c r="A27" s="13" t="s">
        <v>22</v>
      </c>
      <c r="B27" s="16" t="s">
        <v>72</v>
      </c>
      <c r="C27" s="16" t="s">
        <v>66</v>
      </c>
      <c r="D27" s="16" t="s">
        <v>67</v>
      </c>
      <c r="E27" s="16" t="s">
        <v>97</v>
      </c>
      <c r="F27" s="16" t="s">
        <v>67</v>
      </c>
      <c r="G27" s="15">
        <v>99100</v>
      </c>
      <c r="H27" s="15">
        <v>99100</v>
      </c>
      <c r="I27" s="15">
        <v>99100</v>
      </c>
    </row>
    <row r="28" spans="1:9" x14ac:dyDescent="0.25">
      <c r="A28" s="21" t="s">
        <v>23</v>
      </c>
      <c r="B28" s="17" t="s">
        <v>72</v>
      </c>
      <c r="C28" s="17" t="s">
        <v>66</v>
      </c>
      <c r="D28" s="17" t="s">
        <v>73</v>
      </c>
      <c r="E28" s="17" t="s">
        <v>104</v>
      </c>
      <c r="F28" s="17" t="s">
        <v>67</v>
      </c>
      <c r="G28" s="15">
        <v>7010</v>
      </c>
      <c r="H28" s="15">
        <v>7045</v>
      </c>
      <c r="I28" s="15">
        <v>7116</v>
      </c>
    </row>
    <row r="29" spans="1:9" x14ac:dyDescent="0.25">
      <c r="A29" s="21" t="s">
        <v>24</v>
      </c>
      <c r="B29" s="17" t="s">
        <v>72</v>
      </c>
      <c r="C29" s="17" t="s">
        <v>66</v>
      </c>
      <c r="D29" s="17" t="s">
        <v>73</v>
      </c>
      <c r="E29" s="17" t="s">
        <v>103</v>
      </c>
      <c r="F29" s="17" t="s">
        <v>67</v>
      </c>
      <c r="G29" s="22">
        <v>18600</v>
      </c>
      <c r="H29" s="22">
        <v>19200</v>
      </c>
      <c r="I29" s="22">
        <v>19800</v>
      </c>
    </row>
    <row r="30" spans="1:9" x14ac:dyDescent="0.25">
      <c r="A30" s="21" t="s">
        <v>25</v>
      </c>
      <c r="B30" s="17" t="s">
        <v>72</v>
      </c>
      <c r="C30" s="17" t="s">
        <v>66</v>
      </c>
      <c r="D30" s="17" t="s">
        <v>66</v>
      </c>
      <c r="E30" s="17" t="s">
        <v>99</v>
      </c>
      <c r="F30" s="17" t="s">
        <v>68</v>
      </c>
      <c r="G30" s="15">
        <v>6456</v>
      </c>
      <c r="H30" s="15">
        <v>6456</v>
      </c>
      <c r="I30" s="15">
        <v>6456</v>
      </c>
    </row>
    <row r="31" spans="1:9" x14ac:dyDescent="0.25">
      <c r="A31" s="21" t="s">
        <v>26</v>
      </c>
      <c r="B31" s="17" t="s">
        <v>72</v>
      </c>
      <c r="C31" s="17" t="s">
        <v>66</v>
      </c>
      <c r="D31" s="17" t="s">
        <v>66</v>
      </c>
      <c r="E31" s="17" t="s">
        <v>101</v>
      </c>
      <c r="F31" s="17" t="s">
        <v>68</v>
      </c>
      <c r="G31" s="22">
        <v>1238</v>
      </c>
      <c r="H31" s="22">
        <v>1309</v>
      </c>
      <c r="I31" s="22">
        <v>1414</v>
      </c>
    </row>
    <row r="32" spans="1:9" x14ac:dyDescent="0.25">
      <c r="A32" s="13" t="s">
        <v>27</v>
      </c>
      <c r="B32" s="16" t="s">
        <v>72</v>
      </c>
      <c r="C32" s="16" t="s">
        <v>75</v>
      </c>
      <c r="D32" s="16" t="s">
        <v>68</v>
      </c>
      <c r="E32" s="16" t="s">
        <v>97</v>
      </c>
      <c r="F32" s="16" t="s">
        <v>68</v>
      </c>
      <c r="G32" s="15">
        <f>G33+G34</f>
        <v>2332</v>
      </c>
      <c r="H32" s="15">
        <f t="shared" ref="H32:I32" si="4">H33+H34</f>
        <v>2357</v>
      </c>
      <c r="I32" s="15">
        <f t="shared" si="4"/>
        <v>2387</v>
      </c>
    </row>
    <row r="33" spans="1:9" ht="47.25" x14ac:dyDescent="0.25">
      <c r="A33" s="13" t="s">
        <v>28</v>
      </c>
      <c r="B33" s="16" t="s">
        <v>72</v>
      </c>
      <c r="C33" s="16" t="s">
        <v>75</v>
      </c>
      <c r="D33" s="16" t="s">
        <v>64</v>
      </c>
      <c r="E33" s="16" t="s">
        <v>97</v>
      </c>
      <c r="F33" s="16" t="s">
        <v>63</v>
      </c>
      <c r="G33" s="5">
        <v>1925</v>
      </c>
      <c r="H33" s="5">
        <v>1950</v>
      </c>
      <c r="I33" s="5">
        <v>1980</v>
      </c>
    </row>
    <row r="34" spans="1:9" ht="50.25" customHeight="1" x14ac:dyDescent="0.25">
      <c r="A34" s="13" t="s">
        <v>29</v>
      </c>
      <c r="B34" s="16" t="s">
        <v>72</v>
      </c>
      <c r="C34" s="16" t="s">
        <v>75</v>
      </c>
      <c r="D34" s="16" t="s">
        <v>74</v>
      </c>
      <c r="E34" s="16" t="s">
        <v>97</v>
      </c>
      <c r="F34" s="16" t="s">
        <v>63</v>
      </c>
      <c r="G34" s="5">
        <v>407</v>
      </c>
      <c r="H34" s="5">
        <v>407</v>
      </c>
      <c r="I34" s="5">
        <v>407</v>
      </c>
    </row>
    <row r="35" spans="1:9" ht="63" x14ac:dyDescent="0.25">
      <c r="A35" s="13" t="s">
        <v>30</v>
      </c>
      <c r="B35" s="16" t="s">
        <v>72</v>
      </c>
      <c r="C35" s="16" t="s">
        <v>76</v>
      </c>
      <c r="D35" s="16" t="s">
        <v>68</v>
      </c>
      <c r="E35" s="16" t="s">
        <v>97</v>
      </c>
      <c r="F35" s="16" t="s">
        <v>68</v>
      </c>
      <c r="G35" s="15">
        <f>G36+G37+G38+G39</f>
        <v>76084.7</v>
      </c>
      <c r="H35" s="22">
        <f t="shared" ref="H35:I35" si="5">H36+H37+H38+H39</f>
        <v>78897.100000000006</v>
      </c>
      <c r="I35" s="22">
        <f t="shared" si="5"/>
        <v>81973.899999999994</v>
      </c>
    </row>
    <row r="36" spans="1:9" ht="94.5" x14ac:dyDescent="0.25">
      <c r="A36" s="21" t="s">
        <v>31</v>
      </c>
      <c r="B36" s="16" t="s">
        <v>72</v>
      </c>
      <c r="C36" s="16" t="s">
        <v>76</v>
      </c>
      <c r="D36" s="16" t="s">
        <v>65</v>
      </c>
      <c r="E36" s="16" t="s">
        <v>98</v>
      </c>
      <c r="F36" s="16" t="s">
        <v>68</v>
      </c>
      <c r="G36" s="22">
        <v>68938.399999999994</v>
      </c>
      <c r="H36" s="22">
        <v>71558.100000000006</v>
      </c>
      <c r="I36" s="22">
        <v>74420.399999999994</v>
      </c>
    </row>
    <row r="37" spans="1:9" ht="129" customHeight="1" x14ac:dyDescent="0.25">
      <c r="A37" s="23" t="s">
        <v>105</v>
      </c>
      <c r="B37" s="16" t="s">
        <v>72</v>
      </c>
      <c r="C37" s="16" t="s">
        <v>76</v>
      </c>
      <c r="D37" s="16" t="s">
        <v>65</v>
      </c>
      <c r="E37" s="16" t="s">
        <v>100</v>
      </c>
      <c r="F37" s="16" t="s">
        <v>97</v>
      </c>
      <c r="G37" s="15">
        <v>83.2</v>
      </c>
      <c r="H37" s="15">
        <v>86.4</v>
      </c>
      <c r="I37" s="15">
        <v>89.9</v>
      </c>
    </row>
    <row r="38" spans="1:9" ht="65.25" customHeight="1" x14ac:dyDescent="0.25">
      <c r="A38" s="21" t="s">
        <v>32</v>
      </c>
      <c r="B38" s="16" t="s">
        <v>72</v>
      </c>
      <c r="C38" s="16" t="s">
        <v>76</v>
      </c>
      <c r="D38" s="16" t="s">
        <v>65</v>
      </c>
      <c r="E38" s="16" t="s">
        <v>102</v>
      </c>
      <c r="F38" s="16" t="s">
        <v>68</v>
      </c>
      <c r="G38" s="22">
        <v>4971.6000000000004</v>
      </c>
      <c r="H38" s="22">
        <v>5160.6000000000004</v>
      </c>
      <c r="I38" s="22">
        <v>5367</v>
      </c>
    </row>
    <row r="39" spans="1:9" ht="129" customHeight="1" x14ac:dyDescent="0.25">
      <c r="A39" s="21" t="s">
        <v>33</v>
      </c>
      <c r="B39" s="16" t="s">
        <v>72</v>
      </c>
      <c r="C39" s="16" t="s">
        <v>76</v>
      </c>
      <c r="D39" s="16" t="s">
        <v>77</v>
      </c>
      <c r="E39" s="16" t="s">
        <v>101</v>
      </c>
      <c r="F39" s="16" t="s">
        <v>68</v>
      </c>
      <c r="G39" s="15">
        <v>2091.5</v>
      </c>
      <c r="H39" s="15">
        <v>2092</v>
      </c>
      <c r="I39" s="15">
        <v>2096.6</v>
      </c>
    </row>
    <row r="40" spans="1:9" ht="31.5" x14ac:dyDescent="0.25">
      <c r="A40" s="13" t="s">
        <v>34</v>
      </c>
      <c r="B40" s="16" t="s">
        <v>72</v>
      </c>
      <c r="C40" s="16" t="s">
        <v>78</v>
      </c>
      <c r="D40" s="16" t="s">
        <v>68</v>
      </c>
      <c r="E40" s="16" t="s">
        <v>97</v>
      </c>
      <c r="F40" s="16" t="s">
        <v>68</v>
      </c>
      <c r="G40" s="15" t="str">
        <f>G41</f>
        <v>10 987,3</v>
      </c>
      <c r="H40" s="15" t="str">
        <f t="shared" ref="H40:I40" si="6">H41</f>
        <v>10 945,2</v>
      </c>
      <c r="I40" s="15" t="str">
        <f t="shared" si="6"/>
        <v>10 945,2</v>
      </c>
    </row>
    <row r="41" spans="1:9" ht="31.5" x14ac:dyDescent="0.25">
      <c r="A41" s="13" t="s">
        <v>37</v>
      </c>
      <c r="B41" s="16" t="s">
        <v>72</v>
      </c>
      <c r="C41" s="16" t="s">
        <v>78</v>
      </c>
      <c r="D41" s="16" t="s">
        <v>63</v>
      </c>
      <c r="E41" s="16" t="s">
        <v>97</v>
      </c>
      <c r="F41" s="16" t="s">
        <v>63</v>
      </c>
      <c r="G41" s="15" t="s">
        <v>35</v>
      </c>
      <c r="H41" s="15" t="s">
        <v>36</v>
      </c>
      <c r="I41" s="15" t="s">
        <v>36</v>
      </c>
    </row>
    <row r="42" spans="1:9" ht="47.25" x14ac:dyDescent="0.25">
      <c r="A42" s="13" t="s">
        <v>38</v>
      </c>
      <c r="B42" s="16" t="s">
        <v>72</v>
      </c>
      <c r="C42" s="16" t="s">
        <v>80</v>
      </c>
      <c r="D42" s="16" t="s">
        <v>68</v>
      </c>
      <c r="E42" s="16" t="s">
        <v>97</v>
      </c>
      <c r="F42" s="16" t="s">
        <v>68</v>
      </c>
      <c r="G42" s="15">
        <f>G43+G44</f>
        <v>768.4</v>
      </c>
      <c r="H42" s="15">
        <f t="shared" ref="H42:I42" si="7">H43+H44</f>
        <v>775</v>
      </c>
      <c r="I42" s="15">
        <f t="shared" si="7"/>
        <v>644.1</v>
      </c>
    </row>
    <row r="43" spans="1:9" x14ac:dyDescent="0.25">
      <c r="A43" s="13" t="s">
        <v>39</v>
      </c>
      <c r="B43" s="16" t="s">
        <v>72</v>
      </c>
      <c r="C43" s="16" t="s">
        <v>80</v>
      </c>
      <c r="D43" s="16" t="s">
        <v>63</v>
      </c>
      <c r="E43" s="16" t="s">
        <v>97</v>
      </c>
      <c r="F43" s="16" t="s">
        <v>68</v>
      </c>
      <c r="G43" s="15">
        <v>1</v>
      </c>
      <c r="H43" s="15">
        <v>1</v>
      </c>
      <c r="I43" s="15">
        <v>1</v>
      </c>
    </row>
    <row r="44" spans="1:9" x14ac:dyDescent="0.25">
      <c r="A44" s="13" t="s">
        <v>40</v>
      </c>
      <c r="B44" s="16" t="s">
        <v>72</v>
      </c>
      <c r="C44" s="16" t="s">
        <v>80</v>
      </c>
      <c r="D44" s="16" t="s">
        <v>67</v>
      </c>
      <c r="E44" s="16" t="s">
        <v>97</v>
      </c>
      <c r="F44" s="16" t="s">
        <v>68</v>
      </c>
      <c r="G44" s="15">
        <v>767.4</v>
      </c>
      <c r="H44" s="15">
        <v>774</v>
      </c>
      <c r="I44" s="15">
        <v>643.1</v>
      </c>
    </row>
    <row r="45" spans="1:9" ht="32.25" customHeight="1" x14ac:dyDescent="0.25">
      <c r="A45" s="13" t="s">
        <v>41</v>
      </c>
      <c r="B45" s="16" t="s">
        <v>72</v>
      </c>
      <c r="C45" s="16" t="s">
        <v>81</v>
      </c>
      <c r="D45" s="16" t="s">
        <v>68</v>
      </c>
      <c r="E45" s="16" t="s">
        <v>97</v>
      </c>
      <c r="F45" s="16" t="s">
        <v>68</v>
      </c>
      <c r="G45" s="15">
        <f>G46+G47</f>
        <v>4210.6000000000004</v>
      </c>
      <c r="H45" s="15">
        <f t="shared" ref="H45:I45" si="8">H46+H47</f>
        <v>3896.2</v>
      </c>
      <c r="I45" s="15">
        <f t="shared" si="8"/>
        <v>639</v>
      </c>
    </row>
    <row r="46" spans="1:9" ht="126" x14ac:dyDescent="0.25">
      <c r="A46" s="13" t="s">
        <v>42</v>
      </c>
      <c r="B46" s="16" t="s">
        <v>72</v>
      </c>
      <c r="C46" s="16" t="s">
        <v>81</v>
      </c>
      <c r="D46" s="16" t="s">
        <v>67</v>
      </c>
      <c r="E46" s="16" t="s">
        <v>97</v>
      </c>
      <c r="F46" s="16" t="s">
        <v>68</v>
      </c>
      <c r="G46" s="15">
        <v>3571.6</v>
      </c>
      <c r="H46" s="15">
        <v>3257.2</v>
      </c>
      <c r="I46" s="15">
        <v>0</v>
      </c>
    </row>
    <row r="47" spans="1:9" ht="47.25" x14ac:dyDescent="0.25">
      <c r="A47" s="13" t="s">
        <v>43</v>
      </c>
      <c r="B47" s="16" t="s">
        <v>72</v>
      </c>
      <c r="C47" s="16" t="s">
        <v>81</v>
      </c>
      <c r="D47" s="16" t="s">
        <v>66</v>
      </c>
      <c r="E47" s="16" t="s">
        <v>97</v>
      </c>
      <c r="F47" s="16" t="s">
        <v>68</v>
      </c>
      <c r="G47" s="15">
        <v>639</v>
      </c>
      <c r="H47" s="15">
        <v>639</v>
      </c>
      <c r="I47" s="15">
        <v>639</v>
      </c>
    </row>
    <row r="48" spans="1:9" ht="31.5" x14ac:dyDescent="0.25">
      <c r="A48" s="13" t="s">
        <v>44</v>
      </c>
      <c r="B48" s="16" t="s">
        <v>72</v>
      </c>
      <c r="C48" s="16" t="s">
        <v>84</v>
      </c>
      <c r="D48" s="16" t="s">
        <v>68</v>
      </c>
      <c r="E48" s="16" t="s">
        <v>97</v>
      </c>
      <c r="F48" s="16" t="s">
        <v>68</v>
      </c>
      <c r="G48" s="15">
        <f>G49+G50+G51+G52+G53+G54+G55+G56+G57+G58</f>
        <v>3351</v>
      </c>
      <c r="H48" s="15">
        <f t="shared" ref="H48:I48" si="9">H49+H50+H51+H52+H53+H54+H55+H56+H57+H58</f>
        <v>3406.3</v>
      </c>
      <c r="I48" s="15">
        <f t="shared" si="9"/>
        <v>3607.7999999999997</v>
      </c>
    </row>
    <row r="49" spans="1:9" ht="36.75" customHeight="1" x14ac:dyDescent="0.25">
      <c r="A49" s="13" t="s">
        <v>45</v>
      </c>
      <c r="B49" s="16" t="s">
        <v>72</v>
      </c>
      <c r="C49" s="16" t="s">
        <v>84</v>
      </c>
      <c r="D49" s="16" t="s">
        <v>64</v>
      </c>
      <c r="E49" s="16" t="s">
        <v>97</v>
      </c>
      <c r="F49" s="16" t="s">
        <v>68</v>
      </c>
      <c r="G49" s="5">
        <v>95</v>
      </c>
      <c r="H49" s="5">
        <v>96</v>
      </c>
      <c r="I49" s="5">
        <v>97</v>
      </c>
    </row>
    <row r="50" spans="1:9" ht="98.25" customHeight="1" x14ac:dyDescent="0.25">
      <c r="A50" s="13" t="s">
        <v>46</v>
      </c>
      <c r="B50" s="16" t="s">
        <v>72</v>
      </c>
      <c r="C50" s="16" t="s">
        <v>84</v>
      </c>
      <c r="D50" s="16" t="s">
        <v>75</v>
      </c>
      <c r="E50" s="16" t="s">
        <v>97</v>
      </c>
      <c r="F50" s="16" t="s">
        <v>63</v>
      </c>
      <c r="G50" s="5">
        <v>55.6</v>
      </c>
      <c r="H50" s="5">
        <v>57.7</v>
      </c>
      <c r="I50" s="5">
        <v>60</v>
      </c>
    </row>
    <row r="51" spans="1:9" ht="63" x14ac:dyDescent="0.25">
      <c r="A51" s="13" t="s">
        <v>47</v>
      </c>
      <c r="B51" s="16" t="s">
        <v>72</v>
      </c>
      <c r="C51" s="16" t="s">
        <v>84</v>
      </c>
      <c r="D51" s="16" t="s">
        <v>82</v>
      </c>
      <c r="E51" s="16" t="s">
        <v>97</v>
      </c>
      <c r="F51" s="16" t="s">
        <v>68</v>
      </c>
      <c r="G51" s="5">
        <v>353.2</v>
      </c>
      <c r="H51" s="5">
        <v>366.6</v>
      </c>
      <c r="I51" s="5">
        <v>381.3</v>
      </c>
    </row>
    <row r="52" spans="1:9" ht="157.5" x14ac:dyDescent="0.25">
      <c r="A52" s="13" t="s">
        <v>48</v>
      </c>
      <c r="B52" s="17" t="s">
        <v>72</v>
      </c>
      <c r="C52" s="17" t="s">
        <v>84</v>
      </c>
      <c r="D52" s="17" t="s">
        <v>83</v>
      </c>
      <c r="E52" s="17" t="s">
        <v>97</v>
      </c>
      <c r="F52" s="17" t="s">
        <v>68</v>
      </c>
      <c r="G52" s="5">
        <v>229.6</v>
      </c>
      <c r="H52" s="5">
        <v>238.4</v>
      </c>
      <c r="I52" s="5">
        <v>248</v>
      </c>
    </row>
    <row r="53" spans="1:9" ht="78" customHeight="1" x14ac:dyDescent="0.25">
      <c r="A53" s="7" t="s">
        <v>49</v>
      </c>
      <c r="B53" s="16" t="s">
        <v>72</v>
      </c>
      <c r="C53" s="16" t="s">
        <v>84</v>
      </c>
      <c r="D53" s="16" t="s">
        <v>85</v>
      </c>
      <c r="E53" s="16" t="s">
        <v>97</v>
      </c>
      <c r="F53" s="16" t="s">
        <v>63</v>
      </c>
      <c r="G53" s="15">
        <v>725.7</v>
      </c>
      <c r="H53" s="15">
        <v>753.3</v>
      </c>
      <c r="I53" s="15">
        <v>783.5</v>
      </c>
    </row>
    <row r="54" spans="1:9" ht="47.25" x14ac:dyDescent="0.25">
      <c r="A54" s="7" t="s">
        <v>50</v>
      </c>
      <c r="B54" s="16" t="s">
        <v>72</v>
      </c>
      <c r="C54" s="16" t="s">
        <v>84</v>
      </c>
      <c r="D54" s="16" t="s">
        <v>86</v>
      </c>
      <c r="E54" s="16" t="s">
        <v>97</v>
      </c>
      <c r="F54" s="16" t="s">
        <v>63</v>
      </c>
      <c r="G54" s="5">
        <v>472.8</v>
      </c>
      <c r="H54" s="5">
        <v>490.8</v>
      </c>
      <c r="I54" s="5">
        <v>510.4</v>
      </c>
    </row>
    <row r="55" spans="1:9" ht="81.75" customHeight="1" x14ac:dyDescent="0.25">
      <c r="A55" s="19" t="s">
        <v>51</v>
      </c>
      <c r="B55" s="16" t="s">
        <v>72</v>
      </c>
      <c r="C55" s="16" t="s">
        <v>84</v>
      </c>
      <c r="D55" s="16" t="s">
        <v>87</v>
      </c>
      <c r="E55" s="16" t="s">
        <v>97</v>
      </c>
      <c r="F55" s="16" t="s">
        <v>68</v>
      </c>
      <c r="G55" s="20">
        <v>42.1</v>
      </c>
      <c r="H55" s="20">
        <v>29.5</v>
      </c>
      <c r="I55" s="20">
        <v>26.9</v>
      </c>
    </row>
    <row r="56" spans="1:9" ht="94.5" x14ac:dyDescent="0.25">
      <c r="A56" s="13" t="s">
        <v>52</v>
      </c>
      <c r="B56" s="16" t="s">
        <v>72</v>
      </c>
      <c r="C56" s="16" t="s">
        <v>84</v>
      </c>
      <c r="D56" s="16" t="s">
        <v>88</v>
      </c>
      <c r="E56" s="16" t="s">
        <v>97</v>
      </c>
      <c r="F56" s="16" t="s">
        <v>63</v>
      </c>
      <c r="G56" s="15">
        <v>96</v>
      </c>
      <c r="H56" s="15">
        <v>99.7</v>
      </c>
      <c r="I56" s="15">
        <v>103.7</v>
      </c>
    </row>
    <row r="57" spans="1:9" ht="68.25" customHeight="1" x14ac:dyDescent="0.25">
      <c r="A57" s="14" t="s">
        <v>91</v>
      </c>
      <c r="B57" s="16" t="s">
        <v>72</v>
      </c>
      <c r="C57" s="16" t="s">
        <v>84</v>
      </c>
      <c r="D57" s="16" t="s">
        <v>89</v>
      </c>
      <c r="E57" s="16" t="s">
        <v>100</v>
      </c>
      <c r="F57" s="16" t="s">
        <v>67</v>
      </c>
      <c r="G57" s="15">
        <v>6</v>
      </c>
      <c r="H57" s="15">
        <v>6</v>
      </c>
      <c r="I57" s="15">
        <v>6</v>
      </c>
    </row>
    <row r="58" spans="1:9" ht="33.75" customHeight="1" x14ac:dyDescent="0.25">
      <c r="A58" s="13" t="s">
        <v>53</v>
      </c>
      <c r="B58" s="16" t="s">
        <v>72</v>
      </c>
      <c r="C58" s="16" t="s">
        <v>84</v>
      </c>
      <c r="D58" s="16" t="s">
        <v>90</v>
      </c>
      <c r="E58" s="16" t="s">
        <v>97</v>
      </c>
      <c r="F58" s="16" t="s">
        <v>68</v>
      </c>
      <c r="G58" s="15">
        <v>1275</v>
      </c>
      <c r="H58" s="15">
        <v>1268.3</v>
      </c>
      <c r="I58" s="15">
        <v>1391</v>
      </c>
    </row>
    <row r="59" spans="1:9" x14ac:dyDescent="0.25">
      <c r="A59" s="13" t="s">
        <v>54</v>
      </c>
      <c r="B59" s="16" t="s">
        <v>79</v>
      </c>
      <c r="C59" s="16" t="s">
        <v>68</v>
      </c>
      <c r="D59" s="16" t="s">
        <v>68</v>
      </c>
      <c r="E59" s="16" t="s">
        <v>97</v>
      </c>
      <c r="F59" s="16" t="s">
        <v>68</v>
      </c>
      <c r="G59" s="15">
        <f>G60</f>
        <v>819245</v>
      </c>
      <c r="H59" s="15">
        <f t="shared" ref="H59:I59" si="10">H60</f>
        <v>1056085.7999999998</v>
      </c>
      <c r="I59" s="15">
        <f t="shared" si="10"/>
        <v>506602.19999999995</v>
      </c>
    </row>
    <row r="60" spans="1:9" ht="47.25" x14ac:dyDescent="0.25">
      <c r="A60" s="8" t="s">
        <v>55</v>
      </c>
      <c r="B60" s="18" t="s">
        <v>79</v>
      </c>
      <c r="C60" s="18" t="s">
        <v>67</v>
      </c>
      <c r="D60" s="18" t="s">
        <v>68</v>
      </c>
      <c r="E60" s="18" t="s">
        <v>97</v>
      </c>
      <c r="F60" s="18" t="s">
        <v>68</v>
      </c>
      <c r="G60" s="15">
        <f>G61+G62+G63</f>
        <v>819245</v>
      </c>
      <c r="H60" s="15">
        <f t="shared" ref="H60:I60" si="11">H61+H62+H63</f>
        <v>1056085.7999999998</v>
      </c>
      <c r="I60" s="15">
        <f t="shared" si="11"/>
        <v>506602.19999999995</v>
      </c>
    </row>
    <row r="61" spans="1:9" ht="47.25" x14ac:dyDescent="0.25">
      <c r="A61" s="8" t="s">
        <v>56</v>
      </c>
      <c r="B61" s="18" t="s">
        <v>79</v>
      </c>
      <c r="C61" s="18" t="s">
        <v>67</v>
      </c>
      <c r="D61" s="18" t="s">
        <v>92</v>
      </c>
      <c r="E61" s="18" t="s">
        <v>97</v>
      </c>
      <c r="F61" s="18" t="s">
        <v>68</v>
      </c>
      <c r="G61" s="15">
        <v>301015.5</v>
      </c>
      <c r="H61" s="15">
        <v>549483.6</v>
      </c>
      <c r="I61" s="15">
        <v>0</v>
      </c>
    </row>
    <row r="62" spans="1:9" ht="31.5" x14ac:dyDescent="0.25">
      <c r="A62" s="8" t="s">
        <v>57</v>
      </c>
      <c r="B62" s="18" t="s">
        <v>79</v>
      </c>
      <c r="C62" s="18" t="s">
        <v>67</v>
      </c>
      <c r="D62" s="18" t="s">
        <v>86</v>
      </c>
      <c r="E62" s="18" t="s">
        <v>97</v>
      </c>
      <c r="F62" s="18" t="s">
        <v>68</v>
      </c>
      <c r="G62" s="15">
        <v>113204.9</v>
      </c>
      <c r="H62" s="15">
        <v>101577.60000000001</v>
      </c>
      <c r="I62" s="15">
        <v>101577.60000000001</v>
      </c>
    </row>
    <row r="63" spans="1:9" x14ac:dyDescent="0.25">
      <c r="A63" s="8" t="s">
        <v>58</v>
      </c>
      <c r="B63" s="18" t="s">
        <v>79</v>
      </c>
      <c r="C63" s="18" t="s">
        <v>67</v>
      </c>
      <c r="D63" s="18" t="s">
        <v>93</v>
      </c>
      <c r="E63" s="18" t="s">
        <v>97</v>
      </c>
      <c r="F63" s="18" t="s">
        <v>68</v>
      </c>
      <c r="G63" s="15">
        <v>405024.6</v>
      </c>
      <c r="H63" s="15">
        <v>405024.6</v>
      </c>
      <c r="I63" s="15">
        <v>405024.6</v>
      </c>
    </row>
    <row r="64" spans="1:9" s="2" customFormat="1" ht="23.25" customHeight="1" x14ac:dyDescent="0.25">
      <c r="A64" s="30" t="s">
        <v>59</v>
      </c>
      <c r="B64" s="31"/>
      <c r="C64" s="31"/>
      <c r="D64" s="31"/>
      <c r="E64" s="31"/>
      <c r="F64" s="32"/>
      <c r="G64" s="15">
        <f>G15+G59</f>
        <v>1549462.7</v>
      </c>
      <c r="H64" s="15">
        <f>H15+H59</f>
        <v>1818187.1999999997</v>
      </c>
      <c r="I64" s="15">
        <f>I15+I59</f>
        <v>1296386.6000000001</v>
      </c>
    </row>
    <row r="65" spans="1:9" x14ac:dyDescent="0.25">
      <c r="A65" s="9"/>
      <c r="B65" s="4"/>
      <c r="C65" s="4"/>
      <c r="D65" s="4"/>
      <c r="E65" s="4"/>
      <c r="F65" s="4"/>
      <c r="G65" s="4"/>
      <c r="H65" s="4"/>
      <c r="I65" s="4"/>
    </row>
  </sheetData>
  <mergeCells count="15">
    <mergeCell ref="A12:A13"/>
    <mergeCell ref="G12:I12"/>
    <mergeCell ref="A64:F64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3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lukyanova</cp:lastModifiedBy>
  <cp:lastPrinted>2018-12-04T01:02:26Z</cp:lastPrinted>
  <dcterms:created xsi:type="dcterms:W3CDTF">2018-11-08T06:16:18Z</dcterms:created>
  <dcterms:modified xsi:type="dcterms:W3CDTF">2018-12-11T04:08:10Z</dcterms:modified>
</cp:coreProperties>
</file>