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Бюджет 2024-2026\ИЗМЕНЕНИЯ В БЮДЖЕТ\Декабрь\Проект решения\"/>
    </mc:Choice>
  </mc:AlternateContent>
  <xr:revisionPtr revIDLastSave="0" documentId="13_ncr:1_{71DCD6DE-D835-4E18-AA44-0B0CB1CC9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H33" i="2"/>
  <c r="I33" i="2"/>
  <c r="G33" i="2"/>
  <c r="H20" i="2"/>
  <c r="I20" i="2"/>
  <c r="G20" i="2"/>
  <c r="G65" i="2" l="1"/>
  <c r="I65" i="2"/>
  <c r="H65" i="2"/>
  <c r="I63" i="2"/>
  <c r="H63" i="2"/>
  <c r="G63" i="2"/>
  <c r="I61" i="2"/>
  <c r="H61" i="2"/>
  <c r="G61" i="2"/>
  <c r="H53" i="2" l="1"/>
  <c r="I53" i="2"/>
  <c r="G53" i="2"/>
  <c r="H56" i="2"/>
  <c r="H55" i="2" s="1"/>
  <c r="I56" i="2"/>
  <c r="I55" i="2" s="1"/>
  <c r="G56" i="2"/>
  <c r="G55" i="2" s="1"/>
  <c r="H47" i="2"/>
  <c r="I47" i="2"/>
  <c r="G47" i="2"/>
  <c r="H44" i="2" l="1"/>
  <c r="I44" i="2"/>
  <c r="G44" i="2"/>
  <c r="H25" i="2" l="1"/>
  <c r="I25" i="2"/>
  <c r="G25" i="2"/>
  <c r="G16" i="2" l="1"/>
  <c r="G18" i="2" l="1"/>
  <c r="G30" i="2"/>
  <c r="H41" i="2"/>
  <c r="I41" i="2"/>
  <c r="G41" i="2"/>
  <c r="H39" i="2"/>
  <c r="I39" i="2"/>
  <c r="G39" i="2"/>
  <c r="H30" i="2"/>
  <c r="I30" i="2"/>
  <c r="G15" i="2" l="1"/>
  <c r="G68" i="2" s="1"/>
  <c r="H18" i="2"/>
  <c r="I18" i="2"/>
  <c r="H16" i="2"/>
  <c r="I16" i="2"/>
  <c r="I15" i="2" s="1"/>
  <c r="H15" i="2" l="1"/>
  <c r="H68" i="2" s="1"/>
  <c r="I68" i="2"/>
</calcChain>
</file>

<file path=xl/sharedStrings.xml><?xml version="1.0" encoding="utf-8"?>
<sst xmlns="http://schemas.openxmlformats.org/spreadsheetml/2006/main" count="340" uniqueCount="111">
  <si>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</si>
  <si>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</si>
  <si>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</si>
  <si>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</si>
  <si>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</si>
  <si>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</si>
  <si>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</si>
  <si>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</si>
  <si>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</si>
  <si>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</si>
  <si>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</si>
  <si>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</si>
  <si>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</si>
  <si>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</si>
  <si>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</si>
  <si>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</si>
  <si>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</si>
  <si>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</si>
  <si>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</si>
  <si>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</si>
  <si>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</si>
  <si>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</si>
  <si>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</si>
  <si>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</si>
  <si>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</si>
  <si>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</si>
  <si>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</si>
  <si>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</si>
  <si>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</si>
  <si>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</si>
  <si>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</si>
  <si>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</si>
  <si>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</si>
  <si>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</si>
  <si>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</si>
  <si>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</si>
  <si>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</si>
  <si>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</si>
  <si>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</si>
  <si>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</si>
  <si>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</si>
  <si>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</si>
  <si>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</si>
  <si>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</si>
  <si>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</si>
  <si>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</si>
  <si>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</si>
  <si>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</si>
  <si>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</si>
  <si>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</si>
  <si>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</si>
  <si>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</si>
  <si>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</si>
  <si>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</si>
  <si>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</si>
  <si>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</si>
  <si>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</si>
  <si>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</si>
  <si>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</si>
  <si>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</si>
  <si>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</si>
  <si>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</si>
  <si>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</si>
  <si>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</si>
  <si>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</si>
  <si>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</si>
  <si>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</si>
  <si>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</si>
  <si>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</si>
  <si>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</si>
  <si>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</si>
  <si>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</si>
  <si>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</si>
  <si>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</si>
  <si>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</si>
  <si>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</si>
  <si>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</si>
  <si>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</si>
  <si>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</si>
  <si>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</si>
  <si>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</si>
  <si>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«Городской округ Ногликский» на 2024 год</t>
  </si>
  <si>
    <t>и  на плановый период 2025 и 2026 годов»</t>
  </si>
  <si>
    <t>бюджетной системы Российской Федерации на 2024 год и на плановый период 2025 и 2026 годов</t>
  </si>
  <si>
    <t>2026 год</t>
  </si>
  <si>
    <t>Платежи, уплачиваемые в целях возмещения вреда</t>
  </si>
  <si>
    <t>от 07.12.2023 № 290</t>
  </si>
  <si>
    <t>10</t>
  </si>
  <si>
    <t>100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</si>
  <si>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</si>
  <si>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Дотации бюджетам бюджетной системы Российской Федерации</t>
  </si>
  <si>
    <t>ПРОЧИЕ НЕНАЛОГОВЫЕ ДОХОДЫ</t>
  </si>
  <si>
    <t>17</t>
  </si>
  <si>
    <t>15</t>
  </si>
  <si>
    <t>020</t>
  </si>
  <si>
    <t>Инициативные платежи, зачисляемые в бюджеты городских округов</t>
  </si>
  <si>
    <t>ПРОЧИЕ БЕЗВОЗМЕЗДНЫЕ ПОСТУПЛЕНИЯ</t>
  </si>
  <si>
    <t>Прочие безвозмездные поступления в бюджеты городских округов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</si>
  <si>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</si>
  <si>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</si>
  <si>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</si>
  <si>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</si>
  <si>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</si>
  <si>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</si>
  <si>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27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</si>
  <si>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</si>
  <si>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</si>
  <si>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Единый налог на вмененный доход для отдельных видов деятельности</t>
  </si>
  <si>
    <t xml:space="preserve">02 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</si>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</sst>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</cellXfs>
  <cellStyles count="2">
    <cellStyle name="Обычный" xfId="0" builtinId="0"/>
    <cellStyle name="Обычный 2" xfId="1" xr:uid="{67A202C1-BBED-4F3D-A752-AB62308AE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topLeftCell="A61" zoomScaleNormal="100" workbookViewId="0">
      <selection activeCell="M15" sqref="M15"/>
    </sheetView>
  </sheetViews>
  <sheetFormatPr defaultRowHeight="15.75" x14ac:dyDescent="0.25"/>
  <cols>
    <col min="1" max="1" width="46.28515625" style="8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26" t="s">
        <v>75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81</v>
      </c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 t="s">
        <v>82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 t="s">
        <v>86</v>
      </c>
      <c r="B7" s="26"/>
      <c r="C7" s="26"/>
      <c r="D7" s="26"/>
      <c r="E7" s="26"/>
      <c r="F7" s="26"/>
      <c r="G7" s="26"/>
      <c r="H7" s="26"/>
      <c r="I7" s="26"/>
    </row>
    <row r="8" spans="1:9" ht="41.25" customHeight="1" x14ac:dyDescent="0.25">
      <c r="A8" s="27" t="s">
        <v>4</v>
      </c>
      <c r="B8" s="27"/>
      <c r="C8" s="27"/>
      <c r="D8" s="27"/>
      <c r="E8" s="27"/>
      <c r="F8" s="27"/>
      <c r="G8" s="27"/>
      <c r="H8" s="27"/>
      <c r="I8" s="27"/>
    </row>
    <row r="9" spans="1:9" s="5" customFormat="1" ht="18" customHeight="1" x14ac:dyDescent="0.25">
      <c r="A9" s="28" t="s">
        <v>69</v>
      </c>
      <c r="B9" s="28"/>
      <c r="C9" s="28"/>
      <c r="D9" s="28"/>
      <c r="E9" s="28"/>
      <c r="F9" s="28"/>
      <c r="G9" s="28"/>
      <c r="H9" s="28"/>
      <c r="I9" s="28"/>
    </row>
    <row r="10" spans="1:9" s="5" customFormat="1" ht="19.5" customHeight="1" x14ac:dyDescent="0.25">
      <c r="A10" s="28" t="s">
        <v>83</v>
      </c>
      <c r="B10" s="28"/>
      <c r="C10" s="28"/>
      <c r="D10" s="28"/>
      <c r="E10" s="28"/>
      <c r="F10" s="28"/>
      <c r="G10" s="28"/>
      <c r="H10" s="28"/>
      <c r="I10" s="28"/>
    </row>
    <row r="11" spans="1:9" ht="22.5" customHeight="1" x14ac:dyDescent="0.25">
      <c r="A11" s="29" t="s">
        <v>38</v>
      </c>
      <c r="B11" s="29"/>
      <c r="C11" s="29"/>
      <c r="D11" s="29"/>
      <c r="E11" s="29"/>
      <c r="F11" s="29"/>
      <c r="G11" s="29"/>
      <c r="H11" s="29"/>
      <c r="I11" s="29"/>
    </row>
    <row r="12" spans="1:9" s="9" customFormat="1" ht="20.25" customHeight="1" x14ac:dyDescent="0.25">
      <c r="A12" s="24" t="s">
        <v>3</v>
      </c>
      <c r="B12" s="24" t="s">
        <v>62</v>
      </c>
      <c r="C12" s="24"/>
      <c r="D12" s="24"/>
      <c r="E12" s="24"/>
      <c r="F12" s="24"/>
      <c r="G12" s="25" t="s">
        <v>4</v>
      </c>
      <c r="H12" s="25"/>
      <c r="I12" s="25"/>
    </row>
    <row r="13" spans="1:9" s="9" customFormat="1" ht="21.75" customHeight="1" x14ac:dyDescent="0.25">
      <c r="A13" s="24"/>
      <c r="B13" s="16" t="s">
        <v>45</v>
      </c>
      <c r="C13" s="16" t="s">
        <v>46</v>
      </c>
      <c r="D13" s="16" t="s">
        <v>47</v>
      </c>
      <c r="E13" s="16" t="s">
        <v>63</v>
      </c>
      <c r="F13" s="16" t="s">
        <v>64</v>
      </c>
      <c r="G13" s="16" t="s">
        <v>76</v>
      </c>
      <c r="H13" s="16" t="s">
        <v>77</v>
      </c>
      <c r="I13" s="16" t="s">
        <v>84</v>
      </c>
    </row>
    <row r="14" spans="1:9" s="10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14" t="s">
        <v>5</v>
      </c>
      <c r="B15" s="11" t="s">
        <v>48</v>
      </c>
      <c r="C15" s="11" t="s">
        <v>44</v>
      </c>
      <c r="D15" s="11" t="s">
        <v>44</v>
      </c>
      <c r="E15" s="11" t="s">
        <v>65</v>
      </c>
      <c r="F15" s="11" t="s">
        <v>44</v>
      </c>
      <c r="G15" s="15">
        <f>G16+G18+G20+G25+G30+G33+G39+G41+G44+G47+G53</f>
        <v>1356923.7</v>
      </c>
      <c r="H15" s="15">
        <f t="shared" ref="H15:I15" si="0">H16+H18+H20+H25+H30+H33+H39+H41+H44+H47+H53</f>
        <v>1158801.5</v>
      </c>
      <c r="I15" s="15">
        <f t="shared" si="0"/>
        <v>1209250.4000000001</v>
      </c>
    </row>
    <row r="16" spans="1:9" x14ac:dyDescent="0.25">
      <c r="A16" s="14" t="s">
        <v>6</v>
      </c>
      <c r="B16" s="11" t="s">
        <v>48</v>
      </c>
      <c r="C16" s="11" t="s">
        <v>39</v>
      </c>
      <c r="D16" s="11" t="s">
        <v>44</v>
      </c>
      <c r="E16" s="11" t="s">
        <v>65</v>
      </c>
      <c r="F16" s="11" t="s">
        <v>44</v>
      </c>
      <c r="G16" s="15">
        <f>G17</f>
        <v>1002394.1</v>
      </c>
      <c r="H16" s="15">
        <f t="shared" ref="H16:I16" si="1">H17</f>
        <v>868231</v>
      </c>
      <c r="I16" s="15">
        <f t="shared" si="1"/>
        <v>913311</v>
      </c>
    </row>
    <row r="17" spans="1:9" x14ac:dyDescent="0.25">
      <c r="A17" s="14" t="s">
        <v>7</v>
      </c>
      <c r="B17" s="11">
        <v>1</v>
      </c>
      <c r="C17" s="11" t="s">
        <v>39</v>
      </c>
      <c r="D17" s="11" t="s">
        <v>43</v>
      </c>
      <c r="E17" s="11" t="s">
        <v>65</v>
      </c>
      <c r="F17" s="11" t="s">
        <v>39</v>
      </c>
      <c r="G17" s="15">
        <v>1002394.1</v>
      </c>
      <c r="H17" s="15">
        <v>868231</v>
      </c>
      <c r="I17" s="15">
        <v>913311</v>
      </c>
    </row>
    <row r="18" spans="1:9" ht="54" customHeight="1" x14ac:dyDescent="0.25">
      <c r="A18" s="14" t="s">
        <v>8</v>
      </c>
      <c r="B18" s="11" t="s">
        <v>48</v>
      </c>
      <c r="C18" s="11" t="s">
        <v>40</v>
      </c>
      <c r="D18" s="11" t="s">
        <v>44</v>
      </c>
      <c r="E18" s="11" t="s">
        <v>65</v>
      </c>
      <c r="F18" s="11" t="s">
        <v>44</v>
      </c>
      <c r="G18" s="15">
        <f>G19</f>
        <v>11790.3</v>
      </c>
      <c r="H18" s="15">
        <f t="shared" ref="H18:I18" si="2">H19</f>
        <v>10221.799999999999</v>
      </c>
      <c r="I18" s="15">
        <f t="shared" si="2"/>
        <v>10437.299999999999</v>
      </c>
    </row>
    <row r="19" spans="1:9" ht="47.25" x14ac:dyDescent="0.25">
      <c r="A19" s="14" t="s">
        <v>9</v>
      </c>
      <c r="B19" s="11" t="s">
        <v>48</v>
      </c>
      <c r="C19" s="11" t="s">
        <v>40</v>
      </c>
      <c r="D19" s="11" t="s">
        <v>43</v>
      </c>
      <c r="E19" s="11" t="s">
        <v>65</v>
      </c>
      <c r="F19" s="11" t="s">
        <v>39</v>
      </c>
      <c r="G19" s="15">
        <v>11790.3</v>
      </c>
      <c r="H19" s="15">
        <v>10221.799999999999</v>
      </c>
      <c r="I19" s="15">
        <v>10437.299999999999</v>
      </c>
    </row>
    <row r="20" spans="1:9" x14ac:dyDescent="0.25">
      <c r="A20" s="14" t="s">
        <v>10</v>
      </c>
      <c r="B20" s="11" t="s">
        <v>48</v>
      </c>
      <c r="C20" s="11" t="s">
        <v>41</v>
      </c>
      <c r="D20" s="11" t="s">
        <v>44</v>
      </c>
      <c r="E20" s="11" t="s">
        <v>65</v>
      </c>
      <c r="F20" s="11" t="s">
        <v>44</v>
      </c>
      <c r="G20" s="15">
        <f>G21+G22+G23+G24</f>
        <v>120123</v>
      </c>
      <c r="H20" s="15">
        <f t="shared" ref="H20:I20" si="3">H21+H22+H23+H24</f>
        <v>82081</v>
      </c>
      <c r="I20" s="15">
        <f t="shared" si="3"/>
        <v>82161.399999999994</v>
      </c>
    </row>
    <row r="21" spans="1:9" ht="31.5" x14ac:dyDescent="0.25">
      <c r="A21" s="14" t="s">
        <v>11</v>
      </c>
      <c r="B21" s="12" t="s">
        <v>48</v>
      </c>
      <c r="C21" s="12" t="s">
        <v>41</v>
      </c>
      <c r="D21" s="12" t="s">
        <v>39</v>
      </c>
      <c r="E21" s="12" t="s">
        <v>65</v>
      </c>
      <c r="F21" s="12" t="s">
        <v>44</v>
      </c>
      <c r="G21" s="4">
        <v>109700</v>
      </c>
      <c r="H21" s="4">
        <v>78400</v>
      </c>
      <c r="I21" s="4">
        <v>78478.399999999994</v>
      </c>
    </row>
    <row r="22" spans="1:9" ht="31.5" x14ac:dyDescent="0.25">
      <c r="A22" s="14" t="s">
        <v>107</v>
      </c>
      <c r="B22" s="12" t="s">
        <v>48</v>
      </c>
      <c r="C22" s="12" t="s">
        <v>41</v>
      </c>
      <c r="D22" s="12" t="s">
        <v>108</v>
      </c>
      <c r="E22" s="12" t="s">
        <v>65</v>
      </c>
      <c r="F22" s="12" t="s">
        <v>43</v>
      </c>
      <c r="G22" s="4">
        <v>31</v>
      </c>
      <c r="H22" s="4">
        <v>0</v>
      </c>
      <c r="I22" s="4">
        <v>0</v>
      </c>
    </row>
    <row r="23" spans="1:9" x14ac:dyDescent="0.25">
      <c r="A23" s="14" t="s">
        <v>12</v>
      </c>
      <c r="B23" s="11" t="s">
        <v>48</v>
      </c>
      <c r="C23" s="11" t="s">
        <v>41</v>
      </c>
      <c r="D23" s="11" t="s">
        <v>40</v>
      </c>
      <c r="E23" s="11" t="s">
        <v>65</v>
      </c>
      <c r="F23" s="11" t="s">
        <v>39</v>
      </c>
      <c r="G23" s="4">
        <v>1567</v>
      </c>
      <c r="H23" s="4">
        <v>114</v>
      </c>
      <c r="I23" s="4">
        <v>112</v>
      </c>
    </row>
    <row r="24" spans="1:9" ht="31.5" x14ac:dyDescent="0.25">
      <c r="A24" s="14" t="s">
        <v>13</v>
      </c>
      <c r="B24" s="11" t="s">
        <v>48</v>
      </c>
      <c r="C24" s="11" t="s">
        <v>41</v>
      </c>
      <c r="D24" s="11" t="s">
        <v>49</v>
      </c>
      <c r="E24" s="11" t="s">
        <v>65</v>
      </c>
      <c r="F24" s="11" t="s">
        <v>43</v>
      </c>
      <c r="G24" s="4">
        <v>8825</v>
      </c>
      <c r="H24" s="4">
        <v>3567</v>
      </c>
      <c r="I24" s="4">
        <v>3571</v>
      </c>
    </row>
    <row r="25" spans="1:9" x14ac:dyDescent="0.25">
      <c r="A25" s="14" t="s">
        <v>14</v>
      </c>
      <c r="B25" s="11" t="s">
        <v>48</v>
      </c>
      <c r="C25" s="11" t="s">
        <v>42</v>
      </c>
      <c r="D25" s="11" t="s">
        <v>44</v>
      </c>
      <c r="E25" s="11" t="s">
        <v>65</v>
      </c>
      <c r="F25" s="11" t="s">
        <v>44</v>
      </c>
      <c r="G25" s="15">
        <f>G26+G27+G28+G29</f>
        <v>144341</v>
      </c>
      <c r="H25" s="15">
        <f t="shared" ref="H25:I25" si="4">H26+H27+H28+H29</f>
        <v>142021</v>
      </c>
      <c r="I25" s="15">
        <f t="shared" si="4"/>
        <v>150211</v>
      </c>
    </row>
    <row r="26" spans="1:9" x14ac:dyDescent="0.25">
      <c r="A26" s="14" t="s">
        <v>15</v>
      </c>
      <c r="B26" s="11" t="s">
        <v>48</v>
      </c>
      <c r="C26" s="11" t="s">
        <v>42</v>
      </c>
      <c r="D26" s="11" t="s">
        <v>39</v>
      </c>
      <c r="E26" s="11" t="s">
        <v>65</v>
      </c>
      <c r="F26" s="11" t="s">
        <v>44</v>
      </c>
      <c r="G26" s="15">
        <v>4640</v>
      </c>
      <c r="H26" s="15">
        <v>2608</v>
      </c>
      <c r="I26" s="15">
        <v>2686</v>
      </c>
    </row>
    <row r="27" spans="1:9" x14ac:dyDescent="0.25">
      <c r="A27" s="14" t="s">
        <v>16</v>
      </c>
      <c r="B27" s="11" t="s">
        <v>48</v>
      </c>
      <c r="C27" s="11" t="s">
        <v>42</v>
      </c>
      <c r="D27" s="11" t="s">
        <v>43</v>
      </c>
      <c r="E27" s="11" t="s">
        <v>65</v>
      </c>
      <c r="F27" s="11" t="s">
        <v>43</v>
      </c>
      <c r="G27" s="15">
        <v>104970</v>
      </c>
      <c r="H27" s="15">
        <v>101354</v>
      </c>
      <c r="I27" s="15">
        <v>108828</v>
      </c>
    </row>
    <row r="28" spans="1:9" x14ac:dyDescent="0.25">
      <c r="A28" s="14" t="s">
        <v>73</v>
      </c>
      <c r="B28" s="12" t="s">
        <v>48</v>
      </c>
      <c r="C28" s="12" t="s">
        <v>42</v>
      </c>
      <c r="D28" s="12" t="s">
        <v>49</v>
      </c>
      <c r="E28" s="12" t="s">
        <v>65</v>
      </c>
      <c r="F28" s="12" t="s">
        <v>43</v>
      </c>
      <c r="G28" s="15">
        <v>24916</v>
      </c>
      <c r="H28" s="15">
        <v>27004</v>
      </c>
      <c r="I28" s="15">
        <v>27453</v>
      </c>
    </row>
    <row r="29" spans="1:9" x14ac:dyDescent="0.25">
      <c r="A29" s="14" t="s">
        <v>74</v>
      </c>
      <c r="B29" s="12" t="s">
        <v>48</v>
      </c>
      <c r="C29" s="12" t="s">
        <v>42</v>
      </c>
      <c r="D29" s="12" t="s">
        <v>42</v>
      </c>
      <c r="E29" s="12" t="s">
        <v>65</v>
      </c>
      <c r="F29" s="12" t="s">
        <v>44</v>
      </c>
      <c r="G29" s="15">
        <v>9815</v>
      </c>
      <c r="H29" s="15">
        <v>11055</v>
      </c>
      <c r="I29" s="15">
        <v>11244</v>
      </c>
    </row>
    <row r="30" spans="1:9" x14ac:dyDescent="0.25">
      <c r="A30" s="14" t="s">
        <v>17</v>
      </c>
      <c r="B30" s="11" t="s">
        <v>48</v>
      </c>
      <c r="C30" s="11" t="s">
        <v>51</v>
      </c>
      <c r="D30" s="11" t="s">
        <v>44</v>
      </c>
      <c r="E30" s="11" t="s">
        <v>65</v>
      </c>
      <c r="F30" s="11" t="s">
        <v>44</v>
      </c>
      <c r="G30" s="15">
        <f>G31+G32</f>
        <v>3880</v>
      </c>
      <c r="H30" s="15">
        <f t="shared" ref="H30:I30" si="5">H31+H32</f>
        <v>2062.1999999999998</v>
      </c>
      <c r="I30" s="15">
        <f t="shared" si="5"/>
        <v>2082.7999999999997</v>
      </c>
    </row>
    <row r="31" spans="1:9" ht="47.25" x14ac:dyDescent="0.25">
      <c r="A31" s="14" t="s">
        <v>18</v>
      </c>
      <c r="B31" s="11" t="s">
        <v>48</v>
      </c>
      <c r="C31" s="11" t="s">
        <v>51</v>
      </c>
      <c r="D31" s="11" t="s">
        <v>40</v>
      </c>
      <c r="E31" s="11" t="s">
        <v>65</v>
      </c>
      <c r="F31" s="11" t="s">
        <v>39</v>
      </c>
      <c r="G31" s="4">
        <v>3880</v>
      </c>
      <c r="H31" s="4">
        <v>2060.6</v>
      </c>
      <c r="I31" s="4">
        <v>2081.1999999999998</v>
      </c>
    </row>
    <row r="32" spans="1:9" ht="50.25" customHeight="1" x14ac:dyDescent="0.25">
      <c r="A32" s="14" t="s">
        <v>19</v>
      </c>
      <c r="B32" s="11" t="s">
        <v>48</v>
      </c>
      <c r="C32" s="11" t="s">
        <v>51</v>
      </c>
      <c r="D32" s="11" t="s">
        <v>50</v>
      </c>
      <c r="E32" s="11" t="s">
        <v>65</v>
      </c>
      <c r="F32" s="11" t="s">
        <v>39</v>
      </c>
      <c r="G32" s="4">
        <v>0</v>
      </c>
      <c r="H32" s="4">
        <v>1.6</v>
      </c>
      <c r="I32" s="4">
        <v>1.6</v>
      </c>
    </row>
    <row r="33" spans="1:9" ht="63" x14ac:dyDescent="0.25">
      <c r="A33" s="14" t="s">
        <v>20</v>
      </c>
      <c r="B33" s="11" t="s">
        <v>48</v>
      </c>
      <c r="C33" s="11" t="s">
        <v>52</v>
      </c>
      <c r="D33" s="11" t="s">
        <v>44</v>
      </c>
      <c r="E33" s="11" t="s">
        <v>65</v>
      </c>
      <c r="F33" s="11" t="s">
        <v>44</v>
      </c>
      <c r="G33" s="15">
        <f>G34+G35+G36+G37+G38</f>
        <v>53508.299999999996</v>
      </c>
      <c r="H33" s="15">
        <f t="shared" ref="H33:I33" si="6">H34+H35+H36+H37+H38</f>
        <v>39656.399999999994</v>
      </c>
      <c r="I33" s="15">
        <f t="shared" si="6"/>
        <v>36525.4</v>
      </c>
    </row>
    <row r="34" spans="1:9" ht="94.5" x14ac:dyDescent="0.25">
      <c r="A34" s="14" t="s">
        <v>21</v>
      </c>
      <c r="B34" s="11" t="s">
        <v>48</v>
      </c>
      <c r="C34" s="11" t="s">
        <v>52</v>
      </c>
      <c r="D34" s="11" t="s">
        <v>41</v>
      </c>
      <c r="E34" s="11" t="s">
        <v>66</v>
      </c>
      <c r="F34" s="11" t="s">
        <v>44</v>
      </c>
      <c r="G34" s="15">
        <v>46883.199999999997</v>
      </c>
      <c r="H34" s="15">
        <v>32532.6</v>
      </c>
      <c r="I34" s="15">
        <v>29146.1</v>
      </c>
    </row>
    <row r="35" spans="1:9" ht="65.25" customHeight="1" x14ac:dyDescent="0.25">
      <c r="A35" s="14" t="s">
        <v>22</v>
      </c>
      <c r="B35" s="11" t="s">
        <v>48</v>
      </c>
      <c r="C35" s="11" t="s">
        <v>52</v>
      </c>
      <c r="D35" s="11" t="s">
        <v>41</v>
      </c>
      <c r="E35" s="11" t="s">
        <v>68</v>
      </c>
      <c r="F35" s="11" t="s">
        <v>44</v>
      </c>
      <c r="G35" s="15">
        <v>3231.9</v>
      </c>
      <c r="H35" s="15">
        <v>3549.2</v>
      </c>
      <c r="I35" s="15">
        <v>3662.3</v>
      </c>
    </row>
    <row r="36" spans="1:9" ht="65.25" customHeight="1" x14ac:dyDescent="0.25">
      <c r="A36" s="14" t="s">
        <v>78</v>
      </c>
      <c r="B36" s="11" t="s">
        <v>48</v>
      </c>
      <c r="C36" s="11" t="s">
        <v>52</v>
      </c>
      <c r="D36" s="11" t="s">
        <v>41</v>
      </c>
      <c r="E36" s="11" t="s">
        <v>79</v>
      </c>
      <c r="F36" s="11" t="s">
        <v>44</v>
      </c>
      <c r="G36" s="15">
        <v>5.0999999999999996</v>
      </c>
      <c r="H36" s="15">
        <v>13.9</v>
      </c>
      <c r="I36" s="15">
        <v>13.9</v>
      </c>
    </row>
    <row r="37" spans="1:9" ht="99" customHeight="1" x14ac:dyDescent="0.25">
      <c r="A37" s="14" t="s">
        <v>109</v>
      </c>
      <c r="B37" s="11" t="s">
        <v>48</v>
      </c>
      <c r="C37" s="11" t="s">
        <v>52</v>
      </c>
      <c r="D37" s="11" t="s">
        <v>41</v>
      </c>
      <c r="E37" s="11" t="s">
        <v>110</v>
      </c>
      <c r="F37" s="11" t="s">
        <v>44</v>
      </c>
      <c r="G37" s="15">
        <v>19.5</v>
      </c>
      <c r="H37" s="15">
        <v>0</v>
      </c>
      <c r="I37" s="15">
        <v>0</v>
      </c>
    </row>
    <row r="38" spans="1:9" ht="129" customHeight="1" x14ac:dyDescent="0.25">
      <c r="A38" s="14" t="s">
        <v>23</v>
      </c>
      <c r="B38" s="11" t="s">
        <v>48</v>
      </c>
      <c r="C38" s="11" t="s">
        <v>52</v>
      </c>
      <c r="D38" s="11" t="s">
        <v>53</v>
      </c>
      <c r="E38" s="11" t="s">
        <v>67</v>
      </c>
      <c r="F38" s="11" t="s">
        <v>44</v>
      </c>
      <c r="G38" s="15">
        <v>3368.6</v>
      </c>
      <c r="H38" s="15">
        <v>3560.7</v>
      </c>
      <c r="I38" s="15">
        <v>3703.1</v>
      </c>
    </row>
    <row r="39" spans="1:9" ht="31.5" x14ac:dyDescent="0.25">
      <c r="A39" s="14" t="s">
        <v>24</v>
      </c>
      <c r="B39" s="11" t="s">
        <v>48</v>
      </c>
      <c r="C39" s="11" t="s">
        <v>54</v>
      </c>
      <c r="D39" s="11" t="s">
        <v>44</v>
      </c>
      <c r="E39" s="11" t="s">
        <v>65</v>
      </c>
      <c r="F39" s="11" t="s">
        <v>44</v>
      </c>
      <c r="G39" s="15">
        <f>G40</f>
        <v>3943</v>
      </c>
      <c r="H39" s="15">
        <f t="shared" ref="H39:I39" si="7">H40</f>
        <v>5584.6</v>
      </c>
      <c r="I39" s="15">
        <f t="shared" si="7"/>
        <v>5584.6</v>
      </c>
    </row>
    <row r="40" spans="1:9" ht="31.5" x14ac:dyDescent="0.25">
      <c r="A40" s="14" t="s">
        <v>25</v>
      </c>
      <c r="B40" s="11" t="s">
        <v>48</v>
      </c>
      <c r="C40" s="11" t="s">
        <v>54</v>
      </c>
      <c r="D40" s="11" t="s">
        <v>39</v>
      </c>
      <c r="E40" s="11" t="s">
        <v>65</v>
      </c>
      <c r="F40" s="11" t="s">
        <v>39</v>
      </c>
      <c r="G40" s="15">
        <v>3943</v>
      </c>
      <c r="H40" s="15">
        <v>5584.6</v>
      </c>
      <c r="I40" s="15">
        <v>5584.6</v>
      </c>
    </row>
    <row r="41" spans="1:9" ht="47.25" x14ac:dyDescent="0.25">
      <c r="A41" s="14" t="s">
        <v>26</v>
      </c>
      <c r="B41" s="11" t="s">
        <v>48</v>
      </c>
      <c r="C41" s="11" t="s">
        <v>56</v>
      </c>
      <c r="D41" s="11" t="s">
        <v>44</v>
      </c>
      <c r="E41" s="11" t="s">
        <v>65</v>
      </c>
      <c r="F41" s="11" t="s">
        <v>44</v>
      </c>
      <c r="G41" s="15">
        <f>G42+G43</f>
        <v>1526.6</v>
      </c>
      <c r="H41" s="15">
        <f t="shared" ref="H41:I41" si="8">H42+H43</f>
        <v>428.6</v>
      </c>
      <c r="I41" s="15">
        <f t="shared" si="8"/>
        <v>445.7</v>
      </c>
    </row>
    <row r="42" spans="1:9" x14ac:dyDescent="0.25">
      <c r="A42" s="14" t="s">
        <v>27</v>
      </c>
      <c r="B42" s="11" t="s">
        <v>48</v>
      </c>
      <c r="C42" s="11" t="s">
        <v>56</v>
      </c>
      <c r="D42" s="11" t="s">
        <v>39</v>
      </c>
      <c r="E42" s="11" t="s">
        <v>65</v>
      </c>
      <c r="F42" s="11" t="s">
        <v>44</v>
      </c>
      <c r="G42" s="15">
        <v>8</v>
      </c>
      <c r="H42" s="15">
        <v>3.8</v>
      </c>
      <c r="I42" s="15">
        <v>3.9</v>
      </c>
    </row>
    <row r="43" spans="1:9" x14ac:dyDescent="0.25">
      <c r="A43" s="14" t="s">
        <v>28</v>
      </c>
      <c r="B43" s="11" t="s">
        <v>48</v>
      </c>
      <c r="C43" s="11" t="s">
        <v>56</v>
      </c>
      <c r="D43" s="11" t="s">
        <v>43</v>
      </c>
      <c r="E43" s="11" t="s">
        <v>65</v>
      </c>
      <c r="F43" s="11" t="s">
        <v>44</v>
      </c>
      <c r="G43" s="20">
        <v>1518.6</v>
      </c>
      <c r="H43" s="15">
        <v>424.8</v>
      </c>
      <c r="I43" s="15">
        <v>441.8</v>
      </c>
    </row>
    <row r="44" spans="1:9" ht="32.25" customHeight="1" x14ac:dyDescent="0.25">
      <c r="A44" s="14" t="s">
        <v>29</v>
      </c>
      <c r="B44" s="11" t="s">
        <v>48</v>
      </c>
      <c r="C44" s="11" t="s">
        <v>57</v>
      </c>
      <c r="D44" s="11" t="s">
        <v>44</v>
      </c>
      <c r="E44" s="11" t="s">
        <v>65</v>
      </c>
      <c r="F44" s="11" t="s">
        <v>44</v>
      </c>
      <c r="G44" s="15">
        <f>G45+G46</f>
        <v>3397.7</v>
      </c>
      <c r="H44" s="15">
        <f t="shared" ref="H44:I44" si="9">H45+H46</f>
        <v>6509.9</v>
      </c>
      <c r="I44" s="15">
        <f t="shared" si="9"/>
        <v>6509.9</v>
      </c>
    </row>
    <row r="45" spans="1:9" ht="129" customHeight="1" x14ac:dyDescent="0.25">
      <c r="A45" s="14" t="s">
        <v>80</v>
      </c>
      <c r="B45" s="11" t="s">
        <v>48</v>
      </c>
      <c r="C45" s="11" t="s">
        <v>57</v>
      </c>
      <c r="D45" s="11" t="s">
        <v>43</v>
      </c>
      <c r="E45" s="11" t="s">
        <v>65</v>
      </c>
      <c r="F45" s="11" t="s">
        <v>44</v>
      </c>
      <c r="G45" s="15">
        <v>877.6</v>
      </c>
      <c r="H45" s="15">
        <v>0</v>
      </c>
      <c r="I45" s="15">
        <v>0</v>
      </c>
    </row>
    <row r="46" spans="1:9" ht="47.25" x14ac:dyDescent="0.25">
      <c r="A46" s="14" t="s">
        <v>30</v>
      </c>
      <c r="B46" s="11" t="s">
        <v>48</v>
      </c>
      <c r="C46" s="11" t="s">
        <v>57</v>
      </c>
      <c r="D46" s="11" t="s">
        <v>42</v>
      </c>
      <c r="E46" s="11" t="s">
        <v>65</v>
      </c>
      <c r="F46" s="11" t="s">
        <v>44</v>
      </c>
      <c r="G46" s="15">
        <v>2520.1</v>
      </c>
      <c r="H46" s="15">
        <v>6509.9</v>
      </c>
      <c r="I46" s="15">
        <v>6509.9</v>
      </c>
    </row>
    <row r="47" spans="1:9" ht="31.5" x14ac:dyDescent="0.25">
      <c r="A47" s="14" t="s">
        <v>31</v>
      </c>
      <c r="B47" s="11" t="s">
        <v>48</v>
      </c>
      <c r="C47" s="11" t="s">
        <v>58</v>
      </c>
      <c r="D47" s="11" t="s">
        <v>44</v>
      </c>
      <c r="E47" s="11" t="s">
        <v>65</v>
      </c>
      <c r="F47" s="11" t="s">
        <v>44</v>
      </c>
      <c r="G47" s="15">
        <f>G48+G49+G50+G51++G52</f>
        <v>11754.400000000001</v>
      </c>
      <c r="H47" s="15">
        <f t="shared" ref="H47:I47" si="10">H48+H49+H50+H51++H52</f>
        <v>2004.9999999999998</v>
      </c>
      <c r="I47" s="15">
        <f t="shared" si="10"/>
        <v>1981.3</v>
      </c>
    </row>
    <row r="48" spans="1:9" ht="47.25" x14ac:dyDescent="0.25">
      <c r="A48" s="14" t="s">
        <v>72</v>
      </c>
      <c r="B48" s="11" t="s">
        <v>48</v>
      </c>
      <c r="C48" s="11" t="s">
        <v>58</v>
      </c>
      <c r="D48" s="11" t="s">
        <v>39</v>
      </c>
      <c r="E48" s="11" t="s">
        <v>65</v>
      </c>
      <c r="F48" s="11" t="s">
        <v>39</v>
      </c>
      <c r="G48" s="15">
        <v>483.4</v>
      </c>
      <c r="H48" s="15">
        <v>1063.0999999999999</v>
      </c>
      <c r="I48" s="15">
        <v>1063.5999999999999</v>
      </c>
    </row>
    <row r="49" spans="1:9" ht="49.5" customHeight="1" x14ac:dyDescent="0.25">
      <c r="A49" s="14" t="s">
        <v>70</v>
      </c>
      <c r="B49" s="11" t="s">
        <v>48</v>
      </c>
      <c r="C49" s="11" t="s">
        <v>58</v>
      </c>
      <c r="D49" s="11" t="s">
        <v>43</v>
      </c>
      <c r="E49" s="11" t="s">
        <v>65</v>
      </c>
      <c r="F49" s="11" t="s">
        <v>43</v>
      </c>
      <c r="G49" s="4">
        <v>2.5</v>
      </c>
      <c r="H49" s="4">
        <v>12.7</v>
      </c>
      <c r="I49" s="4">
        <v>14.8</v>
      </c>
    </row>
    <row r="50" spans="1:9" ht="178.5" customHeight="1" x14ac:dyDescent="0.25">
      <c r="A50" s="14" t="s">
        <v>71</v>
      </c>
      <c r="B50" s="11" t="s">
        <v>48</v>
      </c>
      <c r="C50" s="11" t="s">
        <v>58</v>
      </c>
      <c r="D50" s="11" t="s">
        <v>50</v>
      </c>
      <c r="E50" s="11" t="s">
        <v>65</v>
      </c>
      <c r="F50" s="11" t="s">
        <v>39</v>
      </c>
      <c r="G50" s="4">
        <v>5775.6</v>
      </c>
      <c r="H50" s="4">
        <v>625.9</v>
      </c>
      <c r="I50" s="4">
        <v>599.6</v>
      </c>
    </row>
    <row r="51" spans="1:9" ht="80.25" customHeight="1" x14ac:dyDescent="0.25">
      <c r="A51" s="14" t="s">
        <v>89</v>
      </c>
      <c r="B51" s="11" t="s">
        <v>48</v>
      </c>
      <c r="C51" s="11" t="s">
        <v>58</v>
      </c>
      <c r="D51" s="11" t="s">
        <v>87</v>
      </c>
      <c r="E51" s="11" t="s">
        <v>88</v>
      </c>
      <c r="F51" s="11" t="s">
        <v>49</v>
      </c>
      <c r="G51" s="4">
        <v>4997.2</v>
      </c>
      <c r="H51" s="4">
        <v>0</v>
      </c>
      <c r="I51" s="4">
        <v>0</v>
      </c>
    </row>
    <row r="52" spans="1:9" ht="31.5" x14ac:dyDescent="0.25">
      <c r="A52" s="14" t="s">
        <v>85</v>
      </c>
      <c r="B52" s="11" t="s">
        <v>48</v>
      </c>
      <c r="C52" s="11" t="s">
        <v>58</v>
      </c>
      <c r="D52" s="11" t="s">
        <v>52</v>
      </c>
      <c r="E52" s="11" t="s">
        <v>65</v>
      </c>
      <c r="F52" s="11" t="s">
        <v>39</v>
      </c>
      <c r="G52" s="4">
        <v>495.7</v>
      </c>
      <c r="H52" s="4">
        <v>303.3</v>
      </c>
      <c r="I52" s="4">
        <v>303.3</v>
      </c>
    </row>
    <row r="53" spans="1:9" x14ac:dyDescent="0.25">
      <c r="A53" s="14" t="s">
        <v>91</v>
      </c>
      <c r="B53" s="11" t="s">
        <v>48</v>
      </c>
      <c r="C53" s="11" t="s">
        <v>92</v>
      </c>
      <c r="D53" s="11" t="s">
        <v>44</v>
      </c>
      <c r="E53" s="11" t="s">
        <v>65</v>
      </c>
      <c r="F53" s="11" t="s">
        <v>44</v>
      </c>
      <c r="G53" s="4">
        <f>G54</f>
        <v>265.3</v>
      </c>
      <c r="H53" s="4">
        <f t="shared" ref="H53:I53" si="11">H54</f>
        <v>0</v>
      </c>
      <c r="I53" s="4">
        <f t="shared" si="11"/>
        <v>0</v>
      </c>
    </row>
    <row r="54" spans="1:9" ht="31.5" customHeight="1" x14ac:dyDescent="0.25">
      <c r="A54" s="14" t="s">
        <v>95</v>
      </c>
      <c r="B54" s="11" t="s">
        <v>48</v>
      </c>
      <c r="C54" s="11" t="s">
        <v>92</v>
      </c>
      <c r="D54" s="11" t="s">
        <v>93</v>
      </c>
      <c r="E54" s="11" t="s">
        <v>94</v>
      </c>
      <c r="F54" s="11" t="s">
        <v>49</v>
      </c>
      <c r="G54" s="4">
        <v>265.3</v>
      </c>
      <c r="H54" s="4">
        <v>0</v>
      </c>
      <c r="I54" s="4">
        <v>0</v>
      </c>
    </row>
    <row r="55" spans="1:9" x14ac:dyDescent="0.25">
      <c r="A55" s="14" t="s">
        <v>32</v>
      </c>
      <c r="B55" s="11" t="s">
        <v>55</v>
      </c>
      <c r="C55" s="11" t="s">
        <v>44</v>
      </c>
      <c r="D55" s="11" t="s">
        <v>44</v>
      </c>
      <c r="E55" s="11" t="s">
        <v>65</v>
      </c>
      <c r="F55" s="11" t="s">
        <v>44</v>
      </c>
      <c r="G55" s="15">
        <f>G56+G61+G63+G65</f>
        <v>2400801.1999999997</v>
      </c>
      <c r="H55" s="15">
        <f t="shared" ref="H55:I55" si="12">H56+H61+H63+H65</f>
        <v>1147391.6000000001</v>
      </c>
      <c r="I55" s="15">
        <f t="shared" si="12"/>
        <v>978611.4</v>
      </c>
    </row>
    <row r="56" spans="1:9" ht="47.25" x14ac:dyDescent="0.25">
      <c r="A56" s="6" t="s">
        <v>33</v>
      </c>
      <c r="B56" s="13" t="s">
        <v>55</v>
      </c>
      <c r="C56" s="13" t="s">
        <v>43</v>
      </c>
      <c r="D56" s="13" t="s">
        <v>44</v>
      </c>
      <c r="E56" s="13" t="s">
        <v>65</v>
      </c>
      <c r="F56" s="13" t="s">
        <v>44</v>
      </c>
      <c r="G56" s="15">
        <f>G57+G58+G59+G60</f>
        <v>2409019.1999999997</v>
      </c>
      <c r="H56" s="15">
        <f t="shared" ref="H56:I56" si="13">H57+H58+H59+H60</f>
        <v>1147391.6000000001</v>
      </c>
      <c r="I56" s="15">
        <f t="shared" si="13"/>
        <v>978611.4</v>
      </c>
    </row>
    <row r="57" spans="1:9" ht="31.5" x14ac:dyDescent="0.25">
      <c r="A57" s="6" t="s">
        <v>90</v>
      </c>
      <c r="B57" s="13" t="s">
        <v>55</v>
      </c>
      <c r="C57" s="13" t="s">
        <v>43</v>
      </c>
      <c r="D57" s="13" t="s">
        <v>87</v>
      </c>
      <c r="E57" s="13" t="s">
        <v>65</v>
      </c>
      <c r="F57" s="13" t="s">
        <v>44</v>
      </c>
      <c r="G57" s="15">
        <f>37025+400+11065</f>
        <v>48490</v>
      </c>
      <c r="H57" s="15">
        <v>0</v>
      </c>
      <c r="I57" s="15">
        <v>0</v>
      </c>
    </row>
    <row r="58" spans="1:9" ht="47.25" x14ac:dyDescent="0.25">
      <c r="A58" s="6" t="s">
        <v>34</v>
      </c>
      <c r="B58" s="13" t="s">
        <v>55</v>
      </c>
      <c r="C58" s="13" t="s">
        <v>43</v>
      </c>
      <c r="D58" s="13" t="s">
        <v>60</v>
      </c>
      <c r="E58" s="13" t="s">
        <v>65</v>
      </c>
      <c r="F58" s="13" t="s">
        <v>44</v>
      </c>
      <c r="G58" s="15">
        <v>1549823.3</v>
      </c>
      <c r="H58" s="15">
        <v>407734.4</v>
      </c>
      <c r="I58" s="15">
        <v>227737.2</v>
      </c>
    </row>
    <row r="59" spans="1:9" ht="31.5" x14ac:dyDescent="0.25">
      <c r="A59" s="6" t="s">
        <v>35</v>
      </c>
      <c r="B59" s="13" t="s">
        <v>55</v>
      </c>
      <c r="C59" s="13" t="s">
        <v>43</v>
      </c>
      <c r="D59" s="13" t="s">
        <v>59</v>
      </c>
      <c r="E59" s="13" t="s">
        <v>65</v>
      </c>
      <c r="F59" s="13" t="s">
        <v>44</v>
      </c>
      <c r="G59" s="15">
        <v>782084.1</v>
      </c>
      <c r="H59" s="15">
        <v>724071.4</v>
      </c>
      <c r="I59" s="15">
        <v>734686.3</v>
      </c>
    </row>
    <row r="60" spans="1:9" x14ac:dyDescent="0.25">
      <c r="A60" s="6" t="s">
        <v>36</v>
      </c>
      <c r="B60" s="13" t="s">
        <v>55</v>
      </c>
      <c r="C60" s="13" t="s">
        <v>43</v>
      </c>
      <c r="D60" s="13" t="s">
        <v>61</v>
      </c>
      <c r="E60" s="13" t="s">
        <v>65</v>
      </c>
      <c r="F60" s="13" t="s">
        <v>44</v>
      </c>
      <c r="G60" s="15">
        <v>28621.8</v>
      </c>
      <c r="H60" s="15">
        <v>15585.8</v>
      </c>
      <c r="I60" s="15">
        <v>16187.9</v>
      </c>
    </row>
    <row r="61" spans="1:9" ht="31.5" x14ac:dyDescent="0.25">
      <c r="A61" s="19" t="s">
        <v>96</v>
      </c>
      <c r="B61" s="13" t="s">
        <v>55</v>
      </c>
      <c r="C61" s="13" t="s">
        <v>50</v>
      </c>
      <c r="D61" s="13" t="s">
        <v>44</v>
      </c>
      <c r="E61" s="13" t="s">
        <v>65</v>
      </c>
      <c r="F61" s="13" t="s">
        <v>44</v>
      </c>
      <c r="G61" s="15">
        <f>G62</f>
        <v>50</v>
      </c>
      <c r="H61" s="15">
        <f t="shared" ref="H61:I61" si="14">H62</f>
        <v>0</v>
      </c>
      <c r="I61" s="15">
        <f t="shared" si="14"/>
        <v>0</v>
      </c>
    </row>
    <row r="62" spans="1:9" ht="31.5" x14ac:dyDescent="0.25">
      <c r="A62" s="17" t="s">
        <v>97</v>
      </c>
      <c r="B62" s="13" t="s">
        <v>55</v>
      </c>
      <c r="C62" s="13" t="s">
        <v>50</v>
      </c>
      <c r="D62" s="13" t="s">
        <v>49</v>
      </c>
      <c r="E62" s="13" t="s">
        <v>65</v>
      </c>
      <c r="F62" s="13" t="s">
        <v>49</v>
      </c>
      <c r="G62" s="15">
        <v>50</v>
      </c>
      <c r="H62" s="15">
        <v>0</v>
      </c>
      <c r="I62" s="15">
        <v>0</v>
      </c>
    </row>
    <row r="63" spans="1:9" ht="120" x14ac:dyDescent="0.25">
      <c r="A63" s="18" t="s">
        <v>98</v>
      </c>
      <c r="B63" s="13" t="s">
        <v>55</v>
      </c>
      <c r="C63" s="13" t="s">
        <v>99</v>
      </c>
      <c r="D63" s="13" t="s">
        <v>44</v>
      </c>
      <c r="E63" s="13" t="s">
        <v>65</v>
      </c>
      <c r="F63" s="13" t="s">
        <v>44</v>
      </c>
      <c r="G63" s="15">
        <f>G64</f>
        <v>3376.6</v>
      </c>
      <c r="H63" s="15">
        <f t="shared" ref="H63:I63" si="15">H64</f>
        <v>0</v>
      </c>
      <c r="I63" s="15">
        <f t="shared" si="15"/>
        <v>0</v>
      </c>
    </row>
    <row r="64" spans="1:9" ht="45" x14ac:dyDescent="0.25">
      <c r="A64" s="18" t="s">
        <v>100</v>
      </c>
      <c r="B64" s="13" t="s">
        <v>55</v>
      </c>
      <c r="C64" s="13" t="s">
        <v>99</v>
      </c>
      <c r="D64" s="13" t="s">
        <v>49</v>
      </c>
      <c r="E64" s="13" t="s">
        <v>65</v>
      </c>
      <c r="F64" s="13" t="s">
        <v>44</v>
      </c>
      <c r="G64" s="15">
        <v>3376.6</v>
      </c>
      <c r="H64" s="15">
        <v>0</v>
      </c>
      <c r="I64" s="15">
        <v>0</v>
      </c>
    </row>
    <row r="65" spans="1:9" ht="60" x14ac:dyDescent="0.25">
      <c r="A65" s="18" t="s">
        <v>101</v>
      </c>
      <c r="B65" s="13" t="s">
        <v>55</v>
      </c>
      <c r="C65" s="13" t="s">
        <v>102</v>
      </c>
      <c r="D65" s="13" t="s">
        <v>44</v>
      </c>
      <c r="E65" s="13" t="s">
        <v>65</v>
      </c>
      <c r="F65" s="13" t="s">
        <v>44</v>
      </c>
      <c r="G65" s="15">
        <f>G66+G67</f>
        <v>-11644.6</v>
      </c>
      <c r="H65" s="15">
        <f t="shared" ref="H65:I65" si="16">H66+H67</f>
        <v>0</v>
      </c>
      <c r="I65" s="15">
        <f t="shared" si="16"/>
        <v>0</v>
      </c>
    </row>
    <row r="66" spans="1:9" ht="60" x14ac:dyDescent="0.25">
      <c r="A66" s="18" t="s">
        <v>103</v>
      </c>
      <c r="B66" s="13" t="s">
        <v>55</v>
      </c>
      <c r="C66" s="13" t="s">
        <v>102</v>
      </c>
      <c r="D66" s="13" t="s">
        <v>104</v>
      </c>
      <c r="E66" s="13" t="s">
        <v>65</v>
      </c>
      <c r="F66" s="13" t="s">
        <v>44</v>
      </c>
      <c r="G66" s="15">
        <v>-1121.5</v>
      </c>
      <c r="H66" s="15">
        <v>0</v>
      </c>
      <c r="I66" s="15">
        <v>0</v>
      </c>
    </row>
    <row r="67" spans="1:9" ht="60" x14ac:dyDescent="0.25">
      <c r="A67" s="18" t="s">
        <v>105</v>
      </c>
      <c r="B67" s="13" t="s">
        <v>55</v>
      </c>
      <c r="C67" s="13" t="s">
        <v>102</v>
      </c>
      <c r="D67" s="13" t="s">
        <v>106</v>
      </c>
      <c r="E67" s="13" t="s">
        <v>65</v>
      </c>
      <c r="F67" s="13" t="s">
        <v>49</v>
      </c>
      <c r="G67" s="15">
        <v>-10523.1</v>
      </c>
      <c r="H67" s="15">
        <v>0</v>
      </c>
      <c r="I67" s="15">
        <v>0</v>
      </c>
    </row>
    <row r="68" spans="1:9" ht="23.25" customHeight="1" x14ac:dyDescent="0.25">
      <c r="A68" s="21" t="s">
        <v>37</v>
      </c>
      <c r="B68" s="22"/>
      <c r="C68" s="22"/>
      <c r="D68" s="22"/>
      <c r="E68" s="22"/>
      <c r="F68" s="23"/>
      <c r="G68" s="15">
        <f>G15+G55</f>
        <v>3757724.8999999994</v>
      </c>
      <c r="H68" s="15">
        <f>H15+H55</f>
        <v>2306193.1</v>
      </c>
      <c r="I68" s="15">
        <f>I15+I55</f>
        <v>2187861.8000000003</v>
      </c>
    </row>
    <row r="69" spans="1:9" x14ac:dyDescent="0.25">
      <c r="A69" s="7"/>
      <c r="B69" s="3"/>
      <c r="C69" s="3"/>
      <c r="D69" s="3"/>
      <c r="E69" s="3"/>
      <c r="F69" s="3"/>
      <c r="G69" s="3"/>
      <c r="H69" s="3"/>
      <c r="I69" s="3"/>
    </row>
  </sheetData>
  <mergeCells count="15">
    <mergeCell ref="A68:F68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Ирина А. Пастух</cp:lastModifiedBy>
  <cp:lastPrinted>2024-12-11T06:23:05Z</cp:lastPrinted>
  <dcterms:created xsi:type="dcterms:W3CDTF">2018-11-08T06:16:18Z</dcterms:created>
  <dcterms:modified xsi:type="dcterms:W3CDTF">2024-12-11T06:23:10Z</dcterms:modified>
</cp:coreProperties>
</file>