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\Плановый\Нормативные затраты_казенные учреждения\Нормат.затраты -Департамент\Нормативные затраты Департамент\нормативные затраты 2023 год к бюджету\"/>
    </mc:Choice>
  </mc:AlternateContent>
  <xr:revisionPtr revIDLastSave="0" documentId="13_ncr:1_{DB1F9549-22D4-455C-B086-C8DE2B54099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02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5" l="1"/>
  <c r="N32" i="5" l="1"/>
  <c r="N17" i="5"/>
  <c r="N24" i="5"/>
  <c r="N38" i="5"/>
  <c r="N30" i="5"/>
  <c r="N41" i="5"/>
  <c r="N35" i="5"/>
  <c r="N28" i="5"/>
  <c r="N20" i="5"/>
  <c r="N14" i="5"/>
  <c r="O44" i="5" l="1"/>
</calcChain>
</file>

<file path=xl/sharedStrings.xml><?xml version="1.0" encoding="utf-8"?>
<sst xmlns="http://schemas.openxmlformats.org/spreadsheetml/2006/main" count="56" uniqueCount="42">
  <si>
    <t>№ п/п</t>
  </si>
  <si>
    <t>Наименование</t>
  </si>
  <si>
    <t>Нормативные затраты  (руб.)</t>
  </si>
  <si>
    <t>1.</t>
  </si>
  <si>
    <t>2.</t>
  </si>
  <si>
    <t>3.</t>
  </si>
  <si>
    <t>На оплату услуг по сопровождению справочно-правовых услуг</t>
  </si>
  <si>
    <t>Затраты на информационно-коммуникационные технологии</t>
  </si>
  <si>
    <t xml:space="preserve">1. </t>
  </si>
  <si>
    <t>На обонентскую плату</t>
  </si>
  <si>
    <t>Затраты на приобретение основных средств</t>
  </si>
  <si>
    <t>На приобретение средств подвижной станции</t>
  </si>
  <si>
    <t>На приобретение принтеров, многофункциональных устройств, копировальных аппаратов (оргтехники)</t>
  </si>
  <si>
    <t>На приобретение иных основных средств</t>
  </si>
  <si>
    <t>Затраты на приобретение  материальных запасов</t>
  </si>
  <si>
    <t>Затраты на услуги связи</t>
  </si>
  <si>
    <t>На приобретение расходных материалов для принтеров, многофункциональных устройств, копировальных аппаратов (оргтехники)</t>
  </si>
  <si>
    <t>На приобретение носителей информации</t>
  </si>
  <si>
    <t>Прочие затраты</t>
  </si>
  <si>
    <t>Затраты на услуги связи, не отнесенные к затратам на услуги  в рамках на информационно-коммуникационные технологии</t>
  </si>
  <si>
    <t>На оплату услуг почтовой связи</t>
  </si>
  <si>
    <t>Затраты на приобретение прочих работ и услуг, не относящихся к затратам на услуги связи, транспортные услуги, оплату расходов по договорам об оказании услуг, связанных с проездом и наймом жилого помещения в связи с командированием работников, заключаемым со сторонними организациями, а также к затратам на коммунальные услуги, аренду помещений и оборудования, содержание имущества в рамках прочих затрат на приобретение прочих работ и услуг в рамках затрат на информационно-коммуникационные технологии.</t>
  </si>
  <si>
    <t>Затраты на приобретение  основных средств, не отнесенные к затратам на приобретение основных средств в рамках затрат на информационно-коммуникационные технологии</t>
  </si>
  <si>
    <t>На приобретение мебели</t>
  </si>
  <si>
    <t>На приобретение канцелярских принадлежностей</t>
  </si>
  <si>
    <t>На приобретение иных материальных запасов</t>
  </si>
  <si>
    <t>Затраты на приобретение прочих работ и услуг, не относящихся к затратам на услуги связи, аренду и содержание имущества</t>
  </si>
  <si>
    <t>Приложение №1</t>
  </si>
  <si>
    <t>На оплату услуг по сопровождению программного обеспечения</t>
  </si>
  <si>
    <t>Затраты на содержание имущества, не отнесенные к затратам на содержание имущества в рамках затрат на информационно-коммуникационные технологии</t>
  </si>
  <si>
    <t>Затраты на дополнительное профессиональное образование</t>
  </si>
  <si>
    <t>"Управление закупками для обеспечения государственных, муниципальных и корпоративных нужд"</t>
  </si>
  <si>
    <t>На повременную оплату местных, междугородних  телефонных соединений</t>
  </si>
  <si>
    <t>На приобретение информационных услуг, которые включают в себя затраты на приобретение периодических печатных изданий, справочной литературы, а также подачу объявлений в печатные издания</t>
  </si>
  <si>
    <t>Затраты на приобретение материальных запасов,  не отнесенных к затратам на приобретение  материальных запасов в рамках затрат на  информационно-коммуникационные технологии</t>
  </si>
  <si>
    <t xml:space="preserve">                                                                                         ПРИЛОЖЕНИЕ №2</t>
  </si>
  <si>
    <t xml:space="preserve">                                            «Городской округ Ногликский»</t>
  </si>
  <si>
    <t>Затраты на заправку картриджей, техобслуживание оргтехники</t>
  </si>
  <si>
    <t>Повышение квалификации, семинары специалистов</t>
  </si>
  <si>
    <t>Нормативные затраты на обеспечение функций    Департамента социальной политики администрации муниципального образования  "Городской округ Ногликский"</t>
  </si>
  <si>
    <t xml:space="preserve"> к приказуДепартамента социальной политики администрации МО</t>
  </si>
  <si>
    <t>от 27.12.2022 № 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</si>
</sst>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2" fillId="2" borderId="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2" fontId="3" fillId="2" borderId="2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2" fontId="2" fillId="2" borderId="2" xfId="0" applyNumberFormat="1" applyFont="1" applyFill="1" applyBorder="1" applyAlignment="1">
      <alignment horizontal="center" wrapText="1"/>
    </xf>
    <xf numFmtId="2" fontId="2" fillId="2" borderId="3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78"/>
  <sheetViews>
    <sheetView tabSelected="1" topLeftCell="A31" workbookViewId="0">
      <selection activeCell="O51" sqref="O51"/>
    </sheetView>
  </sheetViews>
  <sheetFormatPr defaultRowHeight="15" x14ac:dyDescent="0.25"/>
  <cols>
    <col min="1" max="1" width="6.7109375" customWidth="1"/>
    <col min="2" max="2" width="3.7109375" customWidth="1"/>
    <col min="9" max="9" width="0.7109375" customWidth="1"/>
    <col min="10" max="10" width="9.85546875" customWidth="1"/>
    <col min="11" max="13" width="9.140625" hidden="1" customWidth="1"/>
    <col min="15" max="15" width="15" customWidth="1"/>
    <col min="16" max="16" width="10.5703125" bestFit="1" customWidth="1"/>
  </cols>
  <sheetData>
    <row r="1" spans="1:17" ht="16.5" x14ac:dyDescent="0.25">
      <c r="B1" s="1"/>
      <c r="C1" s="1"/>
      <c r="D1" s="1"/>
      <c r="E1" s="1"/>
      <c r="F1" s="1"/>
      <c r="G1" s="1"/>
      <c r="H1" s="2" t="s">
        <v>35</v>
      </c>
      <c r="I1" s="2"/>
      <c r="J1" s="2"/>
      <c r="K1" s="2"/>
      <c r="L1" s="2"/>
      <c r="M1" s="2"/>
      <c r="N1" s="2" t="s">
        <v>27</v>
      </c>
      <c r="O1" s="2"/>
    </row>
    <row r="2" spans="1:17" ht="17.25" customHeight="1" x14ac:dyDescent="0.25">
      <c r="B2" s="1"/>
      <c r="C2" s="1"/>
      <c r="D2" s="1"/>
      <c r="E2" s="1" t="s">
        <v>40</v>
      </c>
      <c r="F2" s="1"/>
      <c r="G2" s="2"/>
      <c r="H2" s="2"/>
      <c r="I2" s="2"/>
      <c r="J2" s="2"/>
      <c r="K2" s="2"/>
      <c r="L2" s="2"/>
      <c r="M2" s="2"/>
      <c r="N2" s="2"/>
      <c r="O2" s="2"/>
      <c r="P2" s="6"/>
      <c r="Q2" s="6"/>
    </row>
    <row r="3" spans="1:17" ht="15.75" x14ac:dyDescent="0.25">
      <c r="B3" s="1"/>
      <c r="C3" s="1"/>
      <c r="D3" s="1"/>
      <c r="E3" s="1"/>
      <c r="F3" s="1"/>
      <c r="G3" s="1"/>
      <c r="H3" s="8" t="s">
        <v>36</v>
      </c>
      <c r="I3" s="8"/>
      <c r="J3" s="8"/>
      <c r="K3" s="8"/>
      <c r="L3" s="8"/>
      <c r="M3" s="8"/>
      <c r="N3" s="8"/>
      <c r="O3" s="8"/>
      <c r="P3" s="8"/>
      <c r="Q3" s="8"/>
    </row>
    <row r="4" spans="1:17" ht="15.75" x14ac:dyDescent="0.25">
      <c r="B4" s="1"/>
      <c r="C4" s="1"/>
      <c r="D4" s="1"/>
      <c r="E4" s="1"/>
      <c r="F4" s="1"/>
      <c r="G4" s="1"/>
      <c r="H4" s="50" t="s">
        <v>41</v>
      </c>
      <c r="I4" s="50"/>
      <c r="J4" s="50"/>
      <c r="K4" s="50"/>
      <c r="L4" s="50"/>
      <c r="M4" s="50"/>
      <c r="N4" s="50"/>
      <c r="O4" s="50"/>
      <c r="P4" s="1"/>
      <c r="Q4" s="1"/>
    </row>
    <row r="5" spans="1:17" ht="17.25" x14ac:dyDescent="0.3">
      <c r="B5" s="1"/>
      <c r="C5" s="1"/>
      <c r="D5" s="1"/>
      <c r="E5" s="1"/>
      <c r="F5" s="1"/>
      <c r="G5" s="1"/>
      <c r="H5" s="5"/>
      <c r="I5" s="5"/>
      <c r="J5" s="5"/>
      <c r="K5" s="5"/>
      <c r="L5" s="2"/>
      <c r="M5" s="2"/>
      <c r="N5" s="2"/>
      <c r="O5" s="2"/>
    </row>
    <row r="6" spans="1:17" ht="17.25" customHeight="1" x14ac:dyDescent="0.25">
      <c r="B6" s="1"/>
      <c r="C6" s="51" t="s">
        <v>39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2"/>
    </row>
    <row r="7" spans="1:17" ht="17.25" customHeight="1" x14ac:dyDescent="0.25">
      <c r="B7" s="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2"/>
    </row>
    <row r="8" spans="1:17" ht="15.75" customHeight="1" x14ac:dyDescent="0.25">
      <c r="B8" s="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1"/>
    </row>
    <row r="9" spans="1:17" ht="17.25" x14ac:dyDescent="0.3">
      <c r="A9" s="5"/>
      <c r="B9" s="2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</row>
    <row r="10" spans="1:17" ht="17.25" customHeight="1" x14ac:dyDescent="0.25"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</row>
    <row r="11" spans="1:17" ht="17.25" x14ac:dyDescent="0.3">
      <c r="A11" s="5"/>
      <c r="B11" s="2"/>
      <c r="C11" s="2"/>
      <c r="D11" s="3"/>
      <c r="E11" s="3"/>
      <c r="F11" s="3"/>
      <c r="G11" s="3"/>
      <c r="H11" s="3"/>
      <c r="I11" s="2"/>
      <c r="J11" s="2"/>
      <c r="K11" s="2"/>
      <c r="L11" s="2"/>
      <c r="M11" s="2"/>
      <c r="N11" s="2"/>
      <c r="O11" s="2"/>
    </row>
    <row r="12" spans="1:17" ht="30.75" customHeight="1" x14ac:dyDescent="0.25">
      <c r="A12" s="52" t="s">
        <v>0</v>
      </c>
      <c r="B12" s="52"/>
      <c r="C12" s="52" t="s">
        <v>1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3" t="s">
        <v>2</v>
      </c>
      <c r="O12" s="54"/>
    </row>
    <row r="13" spans="1:17" ht="19.5" customHeight="1" x14ac:dyDescent="0.25">
      <c r="A13" s="47" t="s">
        <v>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9"/>
    </row>
    <row r="14" spans="1:17" ht="16.5" x14ac:dyDescent="0.25">
      <c r="A14" s="38"/>
      <c r="B14" s="39"/>
      <c r="C14" s="39" t="s">
        <v>15</v>
      </c>
      <c r="D14" s="39"/>
      <c r="E14" s="39"/>
      <c r="F14" s="39"/>
      <c r="G14" s="39"/>
      <c r="H14" s="39"/>
      <c r="I14" s="39"/>
      <c r="J14" s="39"/>
      <c r="K14" s="39"/>
      <c r="L14" s="39"/>
      <c r="M14" s="40"/>
      <c r="N14" s="34">
        <f>SUM(N15:O16)</f>
        <v>162000</v>
      </c>
      <c r="O14" s="35"/>
    </row>
    <row r="15" spans="1:17" ht="16.5" x14ac:dyDescent="0.25">
      <c r="A15" s="16" t="s">
        <v>8</v>
      </c>
      <c r="B15" s="17"/>
      <c r="C15" s="24" t="s">
        <v>9</v>
      </c>
      <c r="D15" s="25"/>
      <c r="E15" s="25"/>
      <c r="F15" s="25"/>
      <c r="G15" s="25"/>
      <c r="H15" s="25"/>
      <c r="I15" s="25"/>
      <c r="J15" s="25"/>
      <c r="K15" s="25"/>
      <c r="L15" s="25"/>
      <c r="M15" s="26"/>
      <c r="N15" s="20">
        <v>87000</v>
      </c>
      <c r="O15" s="21"/>
    </row>
    <row r="16" spans="1:17" ht="33" customHeight="1" x14ac:dyDescent="0.25">
      <c r="A16" s="16" t="s">
        <v>4</v>
      </c>
      <c r="B16" s="17"/>
      <c r="C16" s="18" t="s">
        <v>32</v>
      </c>
      <c r="D16" s="19"/>
      <c r="E16" s="19"/>
      <c r="F16" s="19"/>
      <c r="G16" s="19"/>
      <c r="H16" s="19"/>
      <c r="I16" s="19"/>
      <c r="J16" s="19"/>
      <c r="K16" s="19"/>
      <c r="L16" s="19"/>
      <c r="M16" s="36"/>
      <c r="N16" s="20">
        <v>75000</v>
      </c>
      <c r="O16" s="21"/>
    </row>
    <row r="17" spans="1:15" ht="48" customHeight="1" x14ac:dyDescent="0.25">
      <c r="A17" s="27" t="s">
        <v>26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9"/>
      <c r="N17" s="23">
        <f>SUM(N18:O19)</f>
        <v>368400</v>
      </c>
      <c r="O17" s="37"/>
    </row>
    <row r="18" spans="1:15" ht="34.5" customHeight="1" x14ac:dyDescent="0.25">
      <c r="A18" s="41" t="s">
        <v>3</v>
      </c>
      <c r="B18" s="41"/>
      <c r="C18" s="14" t="s">
        <v>6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42">
        <v>368400</v>
      </c>
      <c r="O18" s="42"/>
    </row>
    <row r="19" spans="1:15" ht="34.5" customHeight="1" x14ac:dyDescent="0.25">
      <c r="A19" s="43" t="s">
        <v>4</v>
      </c>
      <c r="B19" s="44"/>
      <c r="C19" s="19" t="s">
        <v>28</v>
      </c>
      <c r="D19" s="19"/>
      <c r="E19" s="19"/>
      <c r="F19" s="19"/>
      <c r="G19" s="19"/>
      <c r="H19" s="19"/>
      <c r="I19" s="19"/>
      <c r="J19" s="19"/>
      <c r="K19" s="9"/>
      <c r="L19" s="9"/>
      <c r="M19" s="10"/>
      <c r="N19" s="45"/>
      <c r="O19" s="46"/>
    </row>
    <row r="20" spans="1:15" ht="16.5" x14ac:dyDescent="0.25">
      <c r="A20" s="38" t="s">
        <v>10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  <c r="N20" s="34">
        <f>SUM(N21:O23)</f>
        <v>424961</v>
      </c>
      <c r="O20" s="35"/>
    </row>
    <row r="21" spans="1:15" ht="16.5" x14ac:dyDescent="0.25">
      <c r="A21" s="16" t="s">
        <v>3</v>
      </c>
      <c r="B21" s="17"/>
      <c r="C21" s="18" t="s">
        <v>11</v>
      </c>
      <c r="D21" s="19"/>
      <c r="E21" s="19"/>
      <c r="F21" s="19"/>
      <c r="G21" s="19"/>
      <c r="H21" s="19"/>
      <c r="I21" s="19"/>
      <c r="J21" s="19"/>
      <c r="K21" s="19"/>
      <c r="L21" s="19"/>
      <c r="M21" s="36"/>
      <c r="N21" s="20"/>
      <c r="O21" s="21"/>
    </row>
    <row r="22" spans="1:15" ht="33.75" customHeight="1" x14ac:dyDescent="0.25">
      <c r="A22" s="16" t="s">
        <v>4</v>
      </c>
      <c r="B22" s="17"/>
      <c r="C22" s="18" t="s">
        <v>12</v>
      </c>
      <c r="D22" s="19"/>
      <c r="E22" s="19"/>
      <c r="F22" s="19"/>
      <c r="G22" s="19"/>
      <c r="H22" s="19"/>
      <c r="I22" s="19"/>
      <c r="J22" s="19"/>
      <c r="K22" s="19"/>
      <c r="L22" s="19"/>
      <c r="M22" s="36"/>
      <c r="N22" s="20">
        <v>424961</v>
      </c>
      <c r="O22" s="21"/>
    </row>
    <row r="23" spans="1:15" ht="16.5" x14ac:dyDescent="0.25">
      <c r="A23" s="16" t="s">
        <v>5</v>
      </c>
      <c r="B23" s="17"/>
      <c r="C23" s="18" t="s">
        <v>13</v>
      </c>
      <c r="D23" s="19"/>
      <c r="E23" s="19"/>
      <c r="F23" s="19"/>
      <c r="G23" s="19"/>
      <c r="H23" s="19"/>
      <c r="I23" s="19"/>
      <c r="J23" s="19"/>
      <c r="K23" s="19"/>
      <c r="L23" s="19"/>
      <c r="M23" s="36"/>
      <c r="N23" s="20"/>
      <c r="O23" s="21"/>
    </row>
    <row r="24" spans="1:15" ht="16.5" x14ac:dyDescent="0.25">
      <c r="A24" s="38" t="s">
        <v>14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0"/>
      <c r="N24" s="34">
        <f>SUM(N25:O26)</f>
        <v>397817</v>
      </c>
      <c r="O24" s="40"/>
    </row>
    <row r="25" spans="1:15" ht="30.75" customHeight="1" x14ac:dyDescent="0.25">
      <c r="A25" s="13" t="s">
        <v>3</v>
      </c>
      <c r="B25" s="13"/>
      <c r="C25" s="18" t="s">
        <v>16</v>
      </c>
      <c r="D25" s="19"/>
      <c r="E25" s="19"/>
      <c r="F25" s="19"/>
      <c r="G25" s="19"/>
      <c r="H25" s="19"/>
      <c r="I25" s="19"/>
      <c r="J25" s="19"/>
      <c r="K25" s="19"/>
      <c r="L25" s="19"/>
      <c r="M25" s="36"/>
      <c r="N25" s="15">
        <f>28260+369557</f>
        <v>397817</v>
      </c>
      <c r="O25" s="15"/>
    </row>
    <row r="26" spans="1:15" ht="16.5" x14ac:dyDescent="0.25">
      <c r="A26" s="13" t="s">
        <v>4</v>
      </c>
      <c r="B26" s="13"/>
      <c r="C26" s="33" t="s">
        <v>17</v>
      </c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15"/>
      <c r="O26" s="15"/>
    </row>
    <row r="27" spans="1:15" ht="16.5" x14ac:dyDescent="0.25">
      <c r="A27" s="37" t="s">
        <v>18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5" ht="48.75" customHeight="1" x14ac:dyDescent="0.25">
      <c r="A28" s="13"/>
      <c r="B28" s="13"/>
      <c r="C28" s="27" t="s">
        <v>19</v>
      </c>
      <c r="D28" s="28"/>
      <c r="E28" s="28"/>
      <c r="F28" s="28"/>
      <c r="G28" s="28"/>
      <c r="H28" s="28"/>
      <c r="I28" s="28"/>
      <c r="J28" s="28"/>
      <c r="K28" s="28"/>
      <c r="L28" s="28"/>
      <c r="M28" s="29"/>
      <c r="N28" s="23">
        <f>N29</f>
        <v>0</v>
      </c>
      <c r="O28" s="37"/>
    </row>
    <row r="29" spans="1:15" ht="16.5" x14ac:dyDescent="0.25">
      <c r="A29" s="13" t="s">
        <v>3</v>
      </c>
      <c r="B29" s="13"/>
      <c r="C29" s="24" t="s">
        <v>20</v>
      </c>
      <c r="D29" s="25"/>
      <c r="E29" s="25"/>
      <c r="F29" s="25"/>
      <c r="G29" s="25"/>
      <c r="H29" s="25"/>
      <c r="I29" s="25"/>
      <c r="J29" s="25"/>
      <c r="K29" s="25"/>
      <c r="L29" s="25"/>
      <c r="M29" s="26"/>
      <c r="N29" s="15"/>
      <c r="O29" s="15"/>
    </row>
    <row r="30" spans="1:15" ht="196.5" customHeight="1" x14ac:dyDescent="0.25">
      <c r="A30" s="13"/>
      <c r="B30" s="13"/>
      <c r="C30" s="22" t="s">
        <v>21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3">
        <f>N31</f>
        <v>175383</v>
      </c>
      <c r="O30" s="23"/>
    </row>
    <row r="31" spans="1:15" s="4" customFormat="1" ht="81.75" customHeight="1" x14ac:dyDescent="0.25">
      <c r="A31" s="16" t="s">
        <v>3</v>
      </c>
      <c r="B31" s="17"/>
      <c r="C31" s="18" t="s">
        <v>33</v>
      </c>
      <c r="D31" s="19"/>
      <c r="E31" s="19"/>
      <c r="F31" s="19"/>
      <c r="G31" s="19"/>
      <c r="H31" s="19"/>
      <c r="I31" s="19"/>
      <c r="J31" s="19"/>
      <c r="K31" s="19"/>
      <c r="L31" s="19"/>
      <c r="M31" s="36"/>
      <c r="N31" s="20">
        <v>175383</v>
      </c>
      <c r="O31" s="21"/>
    </row>
    <row r="32" spans="1:15" s="4" customFormat="1" ht="68.25" customHeight="1" x14ac:dyDescent="0.25">
      <c r="A32" s="16"/>
      <c r="B32" s="17"/>
      <c r="C32" s="27" t="s">
        <v>29</v>
      </c>
      <c r="D32" s="28"/>
      <c r="E32" s="28"/>
      <c r="F32" s="28"/>
      <c r="G32" s="28"/>
      <c r="H32" s="28"/>
      <c r="I32" s="28"/>
      <c r="J32" s="28"/>
      <c r="K32" s="9"/>
      <c r="L32" s="9"/>
      <c r="M32" s="10"/>
      <c r="N32" s="34">
        <f>SUM(N33:O34)</f>
        <v>72000</v>
      </c>
      <c r="O32" s="35"/>
    </row>
    <row r="33" spans="1:16" s="4" customFormat="1" ht="39.75" customHeight="1" x14ac:dyDescent="0.25">
      <c r="A33" s="16" t="s">
        <v>3</v>
      </c>
      <c r="B33" s="17"/>
      <c r="C33" s="18" t="s">
        <v>37</v>
      </c>
      <c r="D33" s="19"/>
      <c r="E33" s="19"/>
      <c r="F33" s="19"/>
      <c r="G33" s="19"/>
      <c r="H33" s="19"/>
      <c r="I33" s="19"/>
      <c r="J33" s="19"/>
      <c r="K33" s="9"/>
      <c r="L33" s="9"/>
      <c r="M33" s="10"/>
      <c r="N33" s="20"/>
      <c r="O33" s="21"/>
    </row>
    <row r="34" spans="1:16" s="4" customFormat="1" ht="39.75" customHeight="1" x14ac:dyDescent="0.25">
      <c r="A34" s="16" t="s">
        <v>4</v>
      </c>
      <c r="B34" s="17"/>
      <c r="C34" s="18" t="s">
        <v>18</v>
      </c>
      <c r="D34" s="19"/>
      <c r="E34" s="19"/>
      <c r="F34" s="19"/>
      <c r="G34" s="19"/>
      <c r="H34" s="19"/>
      <c r="I34" s="19"/>
      <c r="J34" s="9"/>
      <c r="K34" s="9"/>
      <c r="L34" s="9"/>
      <c r="M34" s="10"/>
      <c r="N34" s="20">
        <v>72000</v>
      </c>
      <c r="O34" s="21"/>
    </row>
    <row r="35" spans="1:16" ht="81" customHeight="1" x14ac:dyDescent="0.25">
      <c r="A35" s="13"/>
      <c r="B35" s="13"/>
      <c r="C35" s="30" t="s">
        <v>22</v>
      </c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3">
        <f>SUM(N36:O37)</f>
        <v>94839</v>
      </c>
      <c r="O35" s="23"/>
    </row>
    <row r="36" spans="1:16" ht="16.5" x14ac:dyDescent="0.25">
      <c r="A36" s="13" t="s">
        <v>3</v>
      </c>
      <c r="B36" s="13"/>
      <c r="C36" s="33" t="s">
        <v>13</v>
      </c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15"/>
      <c r="O36" s="15"/>
    </row>
    <row r="37" spans="1:16" ht="16.5" x14ac:dyDescent="0.25">
      <c r="A37" s="13" t="s">
        <v>4</v>
      </c>
      <c r="B37" s="13"/>
      <c r="C37" s="24" t="s">
        <v>23</v>
      </c>
      <c r="D37" s="25"/>
      <c r="E37" s="25"/>
      <c r="F37" s="25"/>
      <c r="G37" s="25"/>
      <c r="H37" s="25"/>
      <c r="I37" s="25"/>
      <c r="J37" s="25"/>
      <c r="K37" s="25"/>
      <c r="L37" s="25"/>
      <c r="M37" s="26"/>
      <c r="N37" s="15">
        <v>94839</v>
      </c>
      <c r="O37" s="15"/>
    </row>
    <row r="38" spans="1:16" ht="90.75" customHeight="1" x14ac:dyDescent="0.25">
      <c r="A38" s="13"/>
      <c r="B38" s="13"/>
      <c r="C38" s="27" t="s">
        <v>34</v>
      </c>
      <c r="D38" s="28"/>
      <c r="E38" s="28"/>
      <c r="F38" s="28"/>
      <c r="G38" s="28"/>
      <c r="H38" s="28"/>
      <c r="I38" s="28"/>
      <c r="J38" s="28"/>
      <c r="K38" s="28"/>
      <c r="L38" s="28"/>
      <c r="M38" s="29"/>
      <c r="N38" s="23">
        <f>SUM(N39:O40)</f>
        <v>258000</v>
      </c>
      <c r="O38" s="23"/>
    </row>
    <row r="39" spans="1:16" ht="16.5" x14ac:dyDescent="0.25">
      <c r="A39" s="13" t="s">
        <v>3</v>
      </c>
      <c r="B39" s="13"/>
      <c r="C39" s="24" t="s">
        <v>24</v>
      </c>
      <c r="D39" s="25"/>
      <c r="E39" s="25"/>
      <c r="F39" s="25"/>
      <c r="G39" s="25"/>
      <c r="H39" s="25"/>
      <c r="I39" s="25"/>
      <c r="J39" s="25"/>
      <c r="K39" s="25"/>
      <c r="L39" s="25"/>
      <c r="M39" s="26"/>
      <c r="N39" s="15">
        <v>120000</v>
      </c>
      <c r="O39" s="15"/>
    </row>
    <row r="40" spans="1:16" ht="16.5" x14ac:dyDescent="0.25">
      <c r="A40" s="13"/>
      <c r="B40" s="13"/>
      <c r="C40" s="24" t="s">
        <v>25</v>
      </c>
      <c r="D40" s="25"/>
      <c r="E40" s="25"/>
      <c r="F40" s="25"/>
      <c r="G40" s="25"/>
      <c r="H40" s="25"/>
      <c r="I40" s="25"/>
      <c r="J40" s="25"/>
      <c r="K40" s="25"/>
      <c r="L40" s="25"/>
      <c r="M40" s="26"/>
      <c r="N40" s="15">
        <v>138000</v>
      </c>
      <c r="O40" s="15"/>
    </row>
    <row r="41" spans="1:16" ht="34.5" customHeight="1" x14ac:dyDescent="0.25">
      <c r="A41" s="13"/>
      <c r="B41" s="13"/>
      <c r="C41" s="22" t="s">
        <v>30</v>
      </c>
      <c r="D41" s="22"/>
      <c r="E41" s="22"/>
      <c r="F41" s="22"/>
      <c r="G41" s="22"/>
      <c r="H41" s="22"/>
      <c r="I41" s="22"/>
      <c r="J41" s="22"/>
      <c r="K41" s="11"/>
      <c r="L41" s="11"/>
      <c r="M41" s="11"/>
      <c r="N41" s="23">
        <f>SUM(N42:O43)</f>
        <v>40000</v>
      </c>
      <c r="O41" s="23"/>
    </row>
    <row r="42" spans="1:16" ht="48.75" customHeight="1" x14ac:dyDescent="0.25">
      <c r="A42" s="13"/>
      <c r="B42" s="13"/>
      <c r="C42" s="14" t="s">
        <v>31</v>
      </c>
      <c r="D42" s="14"/>
      <c r="E42" s="14"/>
      <c r="F42" s="14"/>
      <c r="G42" s="14"/>
      <c r="H42" s="14"/>
      <c r="I42" s="14"/>
      <c r="J42" s="14"/>
      <c r="K42" s="12"/>
      <c r="L42" s="12"/>
      <c r="M42" s="12"/>
      <c r="N42" s="15"/>
      <c r="O42" s="15"/>
    </row>
    <row r="43" spans="1:16" ht="16.5" x14ac:dyDescent="0.25">
      <c r="A43" s="13"/>
      <c r="B43" s="13"/>
      <c r="C43" s="14" t="s">
        <v>38</v>
      </c>
      <c r="D43" s="14"/>
      <c r="E43" s="14"/>
      <c r="F43" s="14"/>
      <c r="G43" s="14"/>
      <c r="H43" s="14"/>
      <c r="I43" s="14"/>
      <c r="J43" s="14"/>
      <c r="K43" s="12"/>
      <c r="L43" s="12"/>
      <c r="M43" s="12"/>
      <c r="N43" s="15">
        <v>40000</v>
      </c>
      <c r="O43" s="15"/>
    </row>
    <row r="44" spans="1:16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7">
        <f>N14+N17+N20+N24+N28+N30+N32+N38+N41+N35</f>
        <v>1993400</v>
      </c>
      <c r="P44" s="7"/>
    </row>
    <row r="45" spans="1:16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6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6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6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75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.75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.75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.75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2:15" ht="15.75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2:15" ht="15.75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2:15" ht="15.75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2:15" ht="15.75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2:15" ht="15.75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2:15" ht="15.75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2:15" ht="15.7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2:15" ht="15.75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2:15" ht="15.75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2:15" ht="15.75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2:15" ht="15.75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2:15" ht="15.75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2:15" ht="15.75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2:15" ht="15.7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2:15" ht="15.7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2:15" ht="15.7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2:15" ht="15.7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2:15" ht="15.7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2:15" ht="15.7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2:15" ht="15.7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2:15" ht="15.7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2:15" ht="15.7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2:15" ht="15.75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2:15" ht="15.7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2:15" ht="15.75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2:15" ht="15.75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2:15" ht="15.75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2:15" ht="15.75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2:15" ht="15.75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2:15" ht="15.75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2:15" ht="15.75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2:15" ht="15.75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2:15" ht="15.75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2:15" ht="15.75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2:15" ht="15.75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2:15" ht="15.75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2:15" ht="15.75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2:15" ht="15.75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2:15" ht="15.75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2:15" ht="15.75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2:15" ht="15.7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2:15" ht="15.75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2:15" ht="15.75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2:15" ht="15.75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2:15" ht="15.75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2:15" ht="15.75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2:15" ht="15.75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2:15" ht="15.7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2:15" ht="15.7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2:15" ht="15.7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2:15" ht="15.7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2:15" ht="15.7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2:15" ht="15.7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2:15" ht="15.7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2:15" ht="15.7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2:15" ht="15.7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2:15" ht="15.75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2:15" ht="15.7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2:15" ht="15.75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2:15" ht="15.75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2:15" ht="15.75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2:15" ht="15.75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2:15" ht="15.75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2:15" ht="15.75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2:15" ht="15.75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2:15" ht="15.75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2:15" ht="15.75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2:15" ht="15.75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2:15" ht="15.75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2:15" ht="15.75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2:15" ht="15.75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2:15" ht="15.75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2:15" ht="15.75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2:15" ht="15.75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2:15" ht="15.75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2:15" ht="15.75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2:15" ht="15.75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2:15" ht="15.75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2:15" ht="15.75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2:15" ht="15.75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2:15" ht="15.75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2:15" ht="15.75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2:15" ht="15.75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2:15" ht="15.75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2:15" ht="15.75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2:15" ht="15.75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2:15" ht="15.75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2:15" ht="15.75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2:15" ht="15.75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2:15" ht="15.75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2:15" ht="15.75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2:15" ht="15.75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2:15" ht="15.75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2:15" ht="15.75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2:15" ht="15.75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2:15" ht="15.75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2:15" ht="15.75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2:15" ht="15.75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2:15" ht="15.75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2:15" ht="15.75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2:15" ht="15.75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2:15" ht="15.75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2:15" ht="15.75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2:15" ht="15.75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2:15" ht="15.75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2:15" ht="15.75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2:15" ht="15.75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2:15" ht="15.75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2:15" ht="15.75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2:15" ht="15.75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2:15" ht="15.75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2:15" ht="15.75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2:15" ht="15.75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2:15" ht="15.75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2:15" ht="15.75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2:15" ht="15.75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2:15" ht="15.75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2:15" ht="15.75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2:15" ht="15.75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2:15" ht="15.75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2:15" ht="15.75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2:15" ht="15.75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2:15" ht="15.75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5" ht="15.75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5" ht="15.75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5" ht="15.75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5" ht="15.75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5" ht="15.75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2:15" ht="15.75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2:15" ht="15.75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2:15" ht="15.75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2:15" ht="15.75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2:15" ht="15.75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2:15" ht="15.75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2:15" ht="15.75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2:15" ht="15.75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2:15" ht="15.75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2:15" ht="15.75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2:15" ht="15.75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2:15" ht="15.75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2:15" ht="15.75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2:15" ht="15.75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2:15" ht="15.75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2:15" ht="15.75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2:15" ht="15.75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2:15" ht="15.75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2:15" ht="15.75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2:15" ht="15.75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2:15" ht="15.75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2:15" ht="15.75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2:15" ht="15.75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2:15" ht="15.75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2:15" ht="15.75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2:15" ht="15.75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2:15" ht="15.75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2:15" ht="15.75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2:15" ht="15.75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2:15" ht="15.75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2:15" ht="15.75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2:15" ht="15.75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2:15" ht="15.75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2:15" ht="15.75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2:15" ht="15.75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2:15" ht="15.75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2:15" ht="15.75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2:15" ht="15.75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2:15" ht="15.75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2:15" ht="15.75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2:15" ht="15.75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2:15" ht="15.75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2:15" ht="15.75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2:15" ht="15.75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2:15" ht="15.75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2:15" ht="15.75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2:15" ht="15.75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2:15" ht="15.75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2:15" ht="15.75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2:15" ht="15.75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2:15" ht="15.75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2:15" ht="15.75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2:15" ht="15.75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2:15" ht="15.75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2:15" ht="15.75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2:15" ht="15.75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2:15" ht="15.75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2:15" ht="15.75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2:15" ht="15.75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2:15" ht="15.75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2:15" ht="15.75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2:15" ht="15.75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2:15" ht="15.75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2:15" ht="15.75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2:15" ht="15.75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2:15" ht="15.75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2:15" ht="15.75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2:15" ht="15.75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2:15" ht="15.75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2:15" ht="15.75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2:15" ht="15.75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2:15" ht="15.75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2:15" ht="15.75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2:15" ht="15.75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2:15" ht="15.75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2:15" ht="15.75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2:15" ht="15.75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2:15" ht="15.75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2:15" ht="15.75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2:15" ht="15.75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2:15" ht="15.75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2:15" ht="15.75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2:15" ht="15.75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2:15" ht="15.75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2:15" ht="15.75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2:15" ht="15.75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2:15" ht="15.75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2:15" ht="15.75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2:15" ht="15.75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2:15" ht="15.75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2:15" ht="15.75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2:15" ht="15.75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2:15" ht="15.75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2:15" ht="15.75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2:15" ht="15.75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2:15" ht="15.75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2:15" ht="15.75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2:15" ht="15.75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2:15" ht="15.75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2:15" ht="15.75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2:15" ht="15.75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2:15" ht="15.75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2:15" ht="15.75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2:15" ht="15.75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2:15" ht="15.75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2:15" ht="15.75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2:15" ht="15.75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2:15" ht="15.75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2:15" ht="15.75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2:15" ht="15.75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2:15" ht="15.75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2:15" ht="15.75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2:15" ht="15.75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2:15" ht="15.75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2:15" ht="15.75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2:15" ht="15.75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2:15" ht="15.75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2:15" ht="15.75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2:15" ht="15.75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2:15" ht="15.75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2:15" ht="15.75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2:15" ht="15.75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2:15" ht="15.75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2:15" ht="15.75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2:15" ht="15.75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2:15" ht="15.75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2:15" ht="15.75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2:15" ht="15.75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2:15" ht="15.75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2:15" ht="15.75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2:15" ht="15.75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2:15" ht="15.75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2:15" ht="15.75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2:15" ht="15.75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2:15" ht="15.75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2:15" ht="15.75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2:15" ht="15.75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2:15" ht="15.75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2:15" ht="15.75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2:15" ht="15.75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2:15" ht="15.75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2:15" ht="15.75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2:15" ht="15.75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2:15" ht="15.75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2:15" ht="15.75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2:15" ht="15.75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2:15" ht="15.75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2:15" ht="15.75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2:15" ht="15.75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2:15" ht="15.75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2:15" ht="15.75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2:15" ht="15.75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2:15" ht="15.75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2:15" ht="15.75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2:15" ht="15.75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2:15" ht="15.75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2:15" ht="15.75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2:15" ht="15.75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2:15" ht="15.75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2:15" ht="15.75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2:15" ht="15.75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2:15" ht="15.75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2:15" ht="15.75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2:15" ht="15.75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2:15" ht="15.75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2:15" ht="15.75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2:15" ht="15.75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2:15" ht="15.75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2:15" ht="15.75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2:15" ht="15.75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2:15" ht="15.75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2:15" ht="15.75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2:15" ht="15.75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2:15" ht="15.75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2:15" ht="15.75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2:15" ht="15.75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2:15" ht="15.75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2:15" ht="15.75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</sheetData>
  <mergeCells count="91">
    <mergeCell ref="A13:O13"/>
    <mergeCell ref="H4:O4"/>
    <mergeCell ref="C6:N10"/>
    <mergeCell ref="A12:B12"/>
    <mergeCell ref="C12:M12"/>
    <mergeCell ref="N12:O12"/>
    <mergeCell ref="A14:B14"/>
    <mergeCell ref="C14:M14"/>
    <mergeCell ref="N14:O14"/>
    <mergeCell ref="A15:B15"/>
    <mergeCell ref="C15:M15"/>
    <mergeCell ref="N15:O15"/>
    <mergeCell ref="A21:B21"/>
    <mergeCell ref="C21:M21"/>
    <mergeCell ref="N21:O21"/>
    <mergeCell ref="A16:B16"/>
    <mergeCell ref="C16:M16"/>
    <mergeCell ref="N16:O16"/>
    <mergeCell ref="A17:M17"/>
    <mergeCell ref="N17:O17"/>
    <mergeCell ref="A18:B18"/>
    <mergeCell ref="C18:M18"/>
    <mergeCell ref="N18:O18"/>
    <mergeCell ref="A19:B19"/>
    <mergeCell ref="C19:J19"/>
    <mergeCell ref="N19:O19"/>
    <mergeCell ref="A20:M20"/>
    <mergeCell ref="N20:O20"/>
    <mergeCell ref="A26:B26"/>
    <mergeCell ref="C26:M26"/>
    <mergeCell ref="N26:O26"/>
    <mergeCell ref="A22:B22"/>
    <mergeCell ref="C22:M22"/>
    <mergeCell ref="N22:O22"/>
    <mergeCell ref="A23:B23"/>
    <mergeCell ref="C23:M23"/>
    <mergeCell ref="N23:O23"/>
    <mergeCell ref="A24:M24"/>
    <mergeCell ref="N24:O24"/>
    <mergeCell ref="A25:B25"/>
    <mergeCell ref="C25:M25"/>
    <mergeCell ref="N25:O25"/>
    <mergeCell ref="A27:O27"/>
    <mergeCell ref="A28:B28"/>
    <mergeCell ref="C28:M28"/>
    <mergeCell ref="N28:O28"/>
    <mergeCell ref="A29:B29"/>
    <mergeCell ref="C29:M29"/>
    <mergeCell ref="N29:O29"/>
    <mergeCell ref="A30:B30"/>
    <mergeCell ref="C30:M30"/>
    <mergeCell ref="N30:O30"/>
    <mergeCell ref="A31:B31"/>
    <mergeCell ref="C31:M31"/>
    <mergeCell ref="N31:O31"/>
    <mergeCell ref="A32:B32"/>
    <mergeCell ref="C32:J32"/>
    <mergeCell ref="N32:O32"/>
    <mergeCell ref="A33:B33"/>
    <mergeCell ref="C33:J33"/>
    <mergeCell ref="N33:O33"/>
    <mergeCell ref="A35:B35"/>
    <mergeCell ref="C35:M35"/>
    <mergeCell ref="N35:O35"/>
    <mergeCell ref="A36:B36"/>
    <mergeCell ref="C36:M36"/>
    <mergeCell ref="N36:O36"/>
    <mergeCell ref="C40:M40"/>
    <mergeCell ref="N40:O40"/>
    <mergeCell ref="A37:B37"/>
    <mergeCell ref="C37:M37"/>
    <mergeCell ref="N37:O37"/>
    <mergeCell ref="A38:B38"/>
    <mergeCell ref="C38:M38"/>
    <mergeCell ref="N38:O38"/>
    <mergeCell ref="A43:B43"/>
    <mergeCell ref="C43:J43"/>
    <mergeCell ref="N43:O43"/>
    <mergeCell ref="A34:B34"/>
    <mergeCell ref="C34:I34"/>
    <mergeCell ref="N34:O34"/>
    <mergeCell ref="A41:B41"/>
    <mergeCell ref="C41:J41"/>
    <mergeCell ref="N41:O41"/>
    <mergeCell ref="A42:B42"/>
    <mergeCell ref="C42:J42"/>
    <mergeCell ref="N42:O42"/>
    <mergeCell ref="A39:B39"/>
    <mergeCell ref="C39:M39"/>
    <mergeCell ref="N39:O39"/>
    <mergeCell ref="A40:B40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Zam_Gl_Buh1</dc:creator>
  <cp:lastModifiedBy>Татьяна П. Мельникова</cp:lastModifiedBy>
  <cp:lastPrinted>2021-03-19T04:45:25Z</cp:lastPrinted>
  <dcterms:created xsi:type="dcterms:W3CDTF">2017-08-21T06:43:35Z</dcterms:created>
  <dcterms:modified xsi:type="dcterms:W3CDTF">2022-12-30T02:19:43Z</dcterms:modified>
</cp:coreProperties>
</file>