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S:\ОРГАНИЗАЦИОННО-КОНТРОЛЬНЫЙ ОТДЕЛ\СБРОС\КУМИ\Харитонова К\Внесен. изм. в ПМ\"/>
    </mc:Choice>
  </mc:AlternateContent>
  <bookViews>
    <workbookView xWindow="0" yWindow="0" windowWidth="24000" windowHeight="8235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9" i="1" l="1"/>
  <c r="G39" i="1"/>
  <c r="J39" i="1" l="1"/>
  <c r="D35" i="1"/>
  <c r="G24" i="1"/>
  <c r="H24" i="1"/>
  <c r="H39" i="1" s="1"/>
  <c r="I24" i="1"/>
  <c r="D24" i="1" s="1"/>
  <c r="J24" i="1"/>
  <c r="F24" i="1"/>
  <c r="D22" i="1"/>
  <c r="D21" i="1"/>
  <c r="G15" i="1"/>
  <c r="H15" i="1"/>
  <c r="I15" i="1"/>
  <c r="I39" i="1" s="1"/>
  <c r="J15" i="1"/>
  <c r="F15" i="1"/>
  <c r="F21" i="1"/>
  <c r="D15" i="1" l="1"/>
  <c r="D39" i="1"/>
</calcChain>
</file>

<file path=xl/sharedStrings.xml><?xml version="1.0" encoding="utf-8"?>
<sst xmlns="http://schemas.openxmlformats.org/spreadsheetml/2006/main" count="78" uniqueCount="34">
  <si>
    <t xml:space="preserve">Ресурсное обеспечение реализации муниципальной программы </t>
  </si>
  <si>
    <t>Наименование мероприятия</t>
  </si>
  <si>
    <t>Источники финансирования</t>
  </si>
  <si>
    <t>Объемы финансирования (тыс. руб.)</t>
  </si>
  <si>
    <t>всего</t>
  </si>
  <si>
    <t>в том числе:</t>
  </si>
  <si>
    <t>1. Проведение комплекса мероприятий по учету муниципального имущества, формирование в отношении него полных и достоверных сведений в рамках инвентаризации муниципального имущества:</t>
  </si>
  <si>
    <t>Комитет по управлению муниципальным имуществом муниципального образования «Городской округ Ногликский»</t>
  </si>
  <si>
    <t xml:space="preserve">ИТОГО </t>
  </si>
  <si>
    <t>2. Проведение мероприятий по оформлению в установленном порядке прав на объекты недвижимости, включая внесение сведений о них в Реестр муниципальной собственности муниципального образования «Городской округ Ногликский»:</t>
  </si>
  <si>
    <t>ИТОГО</t>
  </si>
  <si>
    <t>МБ</t>
  </si>
  <si>
    <t xml:space="preserve">2.1. Оценка недвижимости, признание прав и регулирование отношений по муниципальной собственности </t>
  </si>
  <si>
    <t xml:space="preserve">2.2. Мероприятия по землеустройству и землепользованию  </t>
  </si>
  <si>
    <t>2.3. Совершенствование ведения Реестра муниципальной собственности муниципального образования «Городской округ Ногликский» путем внесения сведений в  программный продукт «САУМИ»</t>
  </si>
  <si>
    <t>3. Обеспечение рационального и эффективного использования имущества и земельных участков, находящихся в муниципальной собственности:</t>
  </si>
  <si>
    <t>МБ:</t>
  </si>
  <si>
    <t>3.1. Повышение эффективности и прозрачности передачи муниципального имущества в аренду;</t>
  </si>
  <si>
    <t>3.2. Организация работы по перераспределению неиспользуемых дачных участков, документы на которые не оформлены в соответствии с действующим законодательством, или оформлению их в муниципальную собственность;</t>
  </si>
  <si>
    <t>3.3. Активизация  работы по проведению муниципального контроля в области земельных отношений с целью недопущения фактов использования земельных участков без правоустанавливающих документов;</t>
  </si>
  <si>
    <t xml:space="preserve">Наименование мероприятия </t>
  </si>
  <si>
    <t>3.4. Осуществление контроля  за соблюдением условий договоров аренды земельных участков, сроками поступления платежей с целью выявления арендаторов, имеющих просроченную задолженность;</t>
  </si>
  <si>
    <t>3.5. Осуществление контроля  за целевым и эффективным использованием сданных в аренду земельных участков;</t>
  </si>
  <si>
    <t>ВСЕГО по ПРОГРАММЕ</t>
  </si>
  <si>
    <t>1.1. Формирование и реализация приватизационных процессов</t>
  </si>
  <si>
    <t>1.2. Проведение инвентаризации имущества, находящегося в муниципальной собственности, в целях более эффективного его использования</t>
  </si>
  <si>
    <t xml:space="preserve">1.3. Мониторинг объектов муниципальной собственности, определение и утверждение перечня сдаваемого в аренду имущества, выявление неиспользуемых основных фондов (их части) и принятие соответствующих мер по их использованию </t>
  </si>
  <si>
    <t>Без затрат</t>
  </si>
  <si>
    <t>3.6. Обеспечение деятельности аппарата исполнительных органов местного самоуправления</t>
  </si>
  <si>
    <t>4.1. Принятие комплекса мер по погашению задолженности по неналоговым платежам от использования имущества  в бюджет и недопущению ее роста, в том числе проведение претензионно-исковой работы в отношении арендаторов имущества и земельных участков, находящихся в муниципальной собственности, имеющих задолженность по арендной плате</t>
  </si>
  <si>
    <t>Ответственный исполнитель</t>
  </si>
  <si>
    <t>4. Обеспечение поступлений неналоговых доходов в местный бюджет от использования имущества, находящегося в муниципальной собственности муниципального образования «Городской округ Ногликский»:</t>
  </si>
  <si>
    <t xml:space="preserve"> Приложение 3
к муниципальной программе "Совершенствование системы управления муниципальным имуществом муниципального образования  "Городской округ Ногликский"  на  2017-2022 годы", утвержденной постановлением администрации от 15.12.2017 № 1075 (в редакции от 14.06.2018 № 554, от 07.08.2018 № 754, от 26.12.2018 № 1271)
      </t>
  </si>
  <si>
    <t>«Совершенствование системы управления муниципальным имуществом муниципального образования "Городской округ Ногликский" на 2017-2022 годы"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</si>
</sst>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_-* #,##0.0_р_._-;\-* #,##0.0_р_._-;_-* &quot;-&quot;??_р_._-;_-@_-"/>
  </numFmts>
  <fonts count="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 style="medium">
        <color rgb="FF00000A"/>
      </left>
      <right style="medium">
        <color rgb="FF00000A"/>
      </right>
      <top style="medium">
        <color rgb="FF00000A"/>
      </top>
      <bottom/>
      <diagonal/>
    </border>
    <border>
      <left style="medium">
        <color rgb="FF00000A"/>
      </left>
      <right style="medium">
        <color rgb="FF00000A"/>
      </right>
      <top/>
      <bottom/>
      <diagonal/>
    </border>
    <border>
      <left style="medium">
        <color rgb="FF00000A"/>
      </left>
      <right style="medium">
        <color rgb="FF00000A"/>
      </right>
      <top/>
      <bottom style="medium">
        <color rgb="FF00000A"/>
      </bottom>
      <diagonal/>
    </border>
    <border>
      <left/>
      <right style="medium">
        <color rgb="FF00000A"/>
      </right>
      <top style="medium">
        <color rgb="FF00000A"/>
      </top>
      <bottom style="medium">
        <color rgb="FF00000A"/>
      </bottom>
      <diagonal/>
    </border>
    <border>
      <left/>
      <right style="medium">
        <color rgb="FF00000A"/>
      </right>
      <top/>
      <bottom/>
      <diagonal/>
    </border>
    <border>
      <left/>
      <right style="medium">
        <color rgb="FF00000A"/>
      </right>
      <top/>
      <bottom style="medium">
        <color rgb="FF00000A"/>
      </bottom>
      <diagonal/>
    </border>
    <border>
      <left/>
      <right/>
      <top style="medium">
        <color rgb="FF00000A"/>
      </top>
      <bottom style="medium">
        <color rgb="FF00000A"/>
      </bottom>
      <diagonal/>
    </border>
    <border>
      <left style="medium">
        <color rgb="FF00000A"/>
      </left>
      <right/>
      <top style="medium">
        <color rgb="FF00000A"/>
      </top>
      <bottom style="medium">
        <color rgb="FF00000A"/>
      </bottom>
      <diagonal/>
    </border>
    <border>
      <left style="medium">
        <color indexed="64"/>
      </left>
      <right style="medium">
        <color rgb="FF00000A"/>
      </right>
      <top style="medium">
        <color indexed="64"/>
      </top>
      <bottom/>
      <diagonal/>
    </border>
    <border>
      <left style="medium">
        <color rgb="FF00000A"/>
      </left>
      <right style="medium">
        <color rgb="FF00000A"/>
      </right>
      <top style="medium">
        <color indexed="64"/>
      </top>
      <bottom/>
      <diagonal/>
    </border>
    <border>
      <left/>
      <right style="medium">
        <color rgb="FF00000A"/>
      </right>
      <top style="medium">
        <color indexed="64"/>
      </top>
      <bottom/>
      <diagonal/>
    </border>
    <border>
      <left style="medium">
        <color rgb="FF00000A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rgb="FF00000A"/>
      </right>
      <top/>
      <bottom style="medium">
        <color indexed="64"/>
      </bottom>
      <diagonal/>
    </border>
    <border>
      <left style="medium">
        <color rgb="FF00000A"/>
      </left>
      <right style="medium">
        <color rgb="FF00000A"/>
      </right>
      <top/>
      <bottom style="medium">
        <color indexed="64"/>
      </bottom>
      <diagonal/>
    </border>
    <border>
      <left/>
      <right style="medium">
        <color rgb="FF00000A"/>
      </right>
      <top/>
      <bottom style="medium">
        <color indexed="64"/>
      </bottom>
      <diagonal/>
    </border>
    <border>
      <left style="medium">
        <color rgb="FF00000A"/>
      </left>
      <right/>
      <top style="medium">
        <color indexed="64"/>
      </top>
      <bottom style="medium">
        <color rgb="FF00000A"/>
      </bottom>
      <diagonal/>
    </border>
    <border>
      <left/>
      <right/>
      <top style="medium">
        <color indexed="64"/>
      </top>
      <bottom style="medium">
        <color rgb="FF00000A"/>
      </bottom>
      <diagonal/>
    </border>
    <border>
      <left/>
      <right style="medium">
        <color indexed="64"/>
      </right>
      <top style="medium">
        <color indexed="64"/>
      </top>
      <bottom style="medium">
        <color rgb="FF00000A"/>
      </bottom>
      <diagonal/>
    </border>
    <border>
      <left style="medium">
        <color indexed="64"/>
      </left>
      <right style="medium">
        <color rgb="FF00000A"/>
      </right>
      <top/>
      <bottom/>
      <diagonal/>
    </border>
    <border>
      <left/>
      <right style="medium">
        <color indexed="64"/>
      </right>
      <top style="medium">
        <color rgb="FF00000A"/>
      </top>
      <bottom style="medium">
        <color rgb="FF00000A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rgb="FF00000A"/>
      </right>
      <top style="medium">
        <color indexed="64"/>
      </top>
      <bottom style="medium">
        <color indexed="64"/>
      </bottom>
      <diagonal/>
    </border>
    <border>
      <left/>
      <right style="medium">
        <color rgb="FF00000A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A"/>
      </left>
      <right/>
      <top/>
      <bottom/>
      <diagonal/>
    </border>
    <border>
      <left style="medium">
        <color rgb="FF00000A"/>
      </left>
      <right style="medium">
        <color rgb="FF00000A"/>
      </right>
      <top style="medium">
        <color indexed="64"/>
      </top>
      <bottom style="medium">
        <color indexed="64"/>
      </bottom>
      <diagonal/>
    </border>
    <border>
      <left style="medium">
        <color rgb="FF00000A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73">
    <xf numFmtId="0" fontId="0" fillId="0" borderId="0" xfId="0"/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wrapText="1"/>
    </xf>
    <xf numFmtId="0" fontId="2" fillId="0" borderId="6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2" xfId="0" applyFont="1" applyBorder="1" applyAlignment="1">
      <alignment vertical="center" wrapText="1"/>
    </xf>
    <xf numFmtId="49" fontId="2" fillId="0" borderId="5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22" xfId="0" applyFont="1" applyBorder="1" applyAlignment="1">
      <alignment vertical="center" wrapText="1"/>
    </xf>
    <xf numFmtId="49" fontId="2" fillId="0" borderId="26" xfId="0" applyNumberFormat="1" applyFont="1" applyBorder="1" applyAlignment="1">
      <alignment horizontal="center" vertical="center" wrapText="1"/>
    </xf>
    <xf numFmtId="0" fontId="2" fillId="0" borderId="26" xfId="0" applyFont="1" applyBorder="1" applyAlignment="1">
      <alignment vertical="center" wrapText="1"/>
    </xf>
    <xf numFmtId="0" fontId="2" fillId="0" borderId="26" xfId="0" applyFont="1" applyBorder="1" applyAlignment="1">
      <alignment horizontal="center" vertical="center" wrapText="1"/>
    </xf>
    <xf numFmtId="0" fontId="2" fillId="0" borderId="27" xfId="0" applyFont="1" applyBorder="1" applyAlignment="1">
      <alignment horizontal="center" vertical="center" wrapText="1"/>
    </xf>
    <xf numFmtId="0" fontId="2" fillId="0" borderId="11" xfId="0" applyFont="1" applyBorder="1" applyAlignment="1">
      <alignment vertical="center" wrapText="1"/>
    </xf>
    <xf numFmtId="0" fontId="2" fillId="0" borderId="15" xfId="0" applyFont="1" applyBorder="1" applyAlignment="1">
      <alignment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2" fillId="0" borderId="3" xfId="0" applyFont="1" applyBorder="1" applyAlignment="1">
      <alignment vertical="center" wrapText="1"/>
    </xf>
    <xf numFmtId="0" fontId="2" fillId="0" borderId="6" xfId="0" applyFont="1" applyBorder="1" applyAlignment="1">
      <alignment vertical="center" wrapText="1"/>
    </xf>
    <xf numFmtId="165" fontId="2" fillId="0" borderId="6" xfId="1" applyNumberFormat="1" applyFont="1" applyBorder="1" applyAlignment="1">
      <alignment horizontal="center" vertical="center" wrapText="1"/>
    </xf>
    <xf numFmtId="0" fontId="2" fillId="0" borderId="6" xfId="1" applyNumberFormat="1" applyFont="1" applyBorder="1" applyAlignment="1">
      <alignment horizontal="center" vertical="center" wrapText="1"/>
    </xf>
    <xf numFmtId="165" fontId="2" fillId="0" borderId="6" xfId="1" applyNumberFormat="1" applyFont="1" applyBorder="1" applyAlignment="1">
      <alignment vertical="center" wrapText="1"/>
    </xf>
    <xf numFmtId="0" fontId="2" fillId="0" borderId="6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3" xfId="0" applyFont="1" applyBorder="1" applyAlignment="1">
      <alignment vertical="center" wrapText="1"/>
    </xf>
    <xf numFmtId="0" fontId="2" fillId="0" borderId="23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2" fillId="0" borderId="13" xfId="0" applyFont="1" applyBorder="1" applyAlignment="1">
      <alignment vertical="center" wrapText="1"/>
    </xf>
    <xf numFmtId="165" fontId="2" fillId="0" borderId="6" xfId="0" applyNumberFormat="1" applyFont="1" applyBorder="1" applyAlignment="1">
      <alignment horizontal="center" vertical="center" wrapText="1"/>
    </xf>
    <xf numFmtId="0" fontId="2" fillId="0" borderId="25" xfId="0" applyFont="1" applyBorder="1" applyAlignment="1">
      <alignment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165" fontId="2" fillId="0" borderId="23" xfId="0" applyNumberFormat="1" applyFont="1" applyBorder="1" applyAlignment="1">
      <alignment horizontal="center" vertical="center" wrapText="1"/>
    </xf>
    <xf numFmtId="165" fontId="2" fillId="0" borderId="23" xfId="1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justify" vertical="center" wrapText="1"/>
    </xf>
    <xf numFmtId="165" fontId="2" fillId="0" borderId="10" xfId="1" applyNumberFormat="1" applyFont="1" applyBorder="1" applyAlignment="1">
      <alignment horizontal="center" vertical="center" wrapText="1"/>
    </xf>
    <xf numFmtId="165" fontId="2" fillId="0" borderId="14" xfId="1" applyNumberFormat="1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0" xfId="0" applyFont="1" applyAlignment="1">
      <alignment horizontal="right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165" fontId="2" fillId="0" borderId="1" xfId="1" applyNumberFormat="1" applyFont="1" applyBorder="1" applyAlignment="1">
      <alignment horizontal="center" vertical="center" wrapText="1"/>
    </xf>
    <xf numFmtId="165" fontId="2" fillId="0" borderId="3" xfId="1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10" xfId="1" applyNumberFormat="1" applyFont="1" applyBorder="1" applyAlignment="1">
      <alignment horizontal="center" vertical="center" wrapText="1"/>
    </xf>
    <xf numFmtId="0" fontId="2" fillId="0" borderId="14" xfId="1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3" xfId="0" applyFont="1" applyBorder="1" applyAlignment="1">
      <alignment horizontal="justify" vertical="center" wrapText="1"/>
    </xf>
    <xf numFmtId="0" fontId="2" fillId="0" borderId="4" xfId="0" applyFont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0"/>
  <sheetViews>
    <sheetView tabSelected="1" zoomScaleNormal="100" workbookViewId="0">
      <selection activeCell="A3" sqref="A3:J3"/>
    </sheetView>
  </sheetViews>
  <sheetFormatPr defaultRowHeight="16.5" x14ac:dyDescent="0.25"/>
  <cols>
    <col min="1" max="1" width="73.140625" style="2" customWidth="1"/>
    <col min="2" max="2" width="39.140625" style="2" customWidth="1"/>
    <col min="3" max="3" width="16.85546875" style="2" customWidth="1"/>
    <col min="4" max="4" width="14.85546875" style="2" customWidth="1"/>
    <col min="5" max="6" width="13.42578125" style="2" customWidth="1"/>
    <col min="7" max="7" width="13.28515625" style="2" customWidth="1"/>
    <col min="8" max="8" width="13.42578125" style="2" customWidth="1"/>
    <col min="9" max="9" width="13.7109375" style="2" customWidth="1"/>
    <col min="10" max="10" width="13.5703125" style="2" customWidth="1"/>
    <col min="11" max="16384" width="9.140625" style="2"/>
  </cols>
  <sheetData>
    <row r="1" spans="1:10" ht="137.25" customHeight="1" x14ac:dyDescent="0.25">
      <c r="F1" s="45" t="s">
        <v>32</v>
      </c>
      <c r="G1" s="45"/>
      <c r="H1" s="45"/>
      <c r="I1" s="45"/>
      <c r="J1" s="45"/>
    </row>
    <row r="2" spans="1:10" ht="27.75" customHeight="1" x14ac:dyDescent="0.25">
      <c r="A2" s="46" t="s">
        <v>0</v>
      </c>
      <c r="B2" s="46"/>
      <c r="C2" s="46"/>
      <c r="D2" s="46"/>
      <c r="E2" s="46"/>
      <c r="F2" s="46"/>
      <c r="G2" s="46"/>
      <c r="H2" s="46"/>
      <c r="I2" s="46"/>
      <c r="J2" s="46"/>
    </row>
    <row r="3" spans="1:10" ht="36.75" customHeight="1" x14ac:dyDescent="0.25">
      <c r="A3" s="46" t="s">
        <v>33</v>
      </c>
      <c r="B3" s="46"/>
      <c r="C3" s="46"/>
      <c r="D3" s="46"/>
      <c r="E3" s="46"/>
      <c r="F3" s="46"/>
      <c r="G3" s="46"/>
      <c r="H3" s="46"/>
      <c r="I3" s="46"/>
      <c r="J3" s="46"/>
    </row>
    <row r="4" spans="1:10" ht="17.25" thickBot="1" x14ac:dyDescent="0.3">
      <c r="A4" s="1"/>
    </row>
    <row r="5" spans="1:10" ht="18" customHeight="1" thickBot="1" x14ac:dyDescent="0.3">
      <c r="A5" s="47" t="s">
        <v>1</v>
      </c>
      <c r="B5" s="47" t="s">
        <v>30</v>
      </c>
      <c r="C5" s="47" t="s">
        <v>2</v>
      </c>
      <c r="D5" s="63" t="s">
        <v>3</v>
      </c>
      <c r="E5" s="64"/>
      <c r="F5" s="64"/>
      <c r="G5" s="64"/>
      <c r="H5" s="64"/>
      <c r="I5" s="64"/>
      <c r="J5" s="72"/>
    </row>
    <row r="6" spans="1:10" ht="24.75" customHeight="1" thickBot="1" x14ac:dyDescent="0.3">
      <c r="A6" s="59"/>
      <c r="B6" s="59"/>
      <c r="C6" s="59"/>
      <c r="D6" s="47" t="s">
        <v>4</v>
      </c>
      <c r="E6" s="63" t="s">
        <v>5</v>
      </c>
      <c r="F6" s="64"/>
      <c r="G6" s="64"/>
      <c r="H6" s="64"/>
      <c r="I6" s="64"/>
      <c r="J6" s="72"/>
    </row>
    <row r="7" spans="1:10" ht="28.5" customHeight="1" thickBot="1" x14ac:dyDescent="0.3">
      <c r="A7" s="48"/>
      <c r="B7" s="48"/>
      <c r="C7" s="48"/>
      <c r="D7" s="48"/>
      <c r="E7" s="3">
        <v>2017</v>
      </c>
      <c r="F7" s="3">
        <v>2018</v>
      </c>
      <c r="G7" s="3">
        <v>2019</v>
      </c>
      <c r="H7" s="3">
        <v>2020</v>
      </c>
      <c r="I7" s="3">
        <v>2021</v>
      </c>
      <c r="J7" s="3">
        <v>2022</v>
      </c>
    </row>
    <row r="8" spans="1:10" ht="17.25" customHeight="1" thickBot="1" x14ac:dyDescent="0.3">
      <c r="A8" s="4">
        <v>1</v>
      </c>
      <c r="B8" s="3">
        <v>2</v>
      </c>
      <c r="C8" s="3">
        <v>3</v>
      </c>
      <c r="D8" s="3">
        <v>4</v>
      </c>
      <c r="E8" s="3">
        <v>5</v>
      </c>
      <c r="F8" s="3">
        <v>6</v>
      </c>
      <c r="G8" s="3">
        <v>7</v>
      </c>
      <c r="H8" s="3">
        <v>8</v>
      </c>
      <c r="I8" s="3">
        <v>9</v>
      </c>
      <c r="J8" s="3">
        <v>10</v>
      </c>
    </row>
    <row r="9" spans="1:10" ht="29.25" customHeight="1" x14ac:dyDescent="0.25">
      <c r="A9" s="70" t="s">
        <v>6</v>
      </c>
      <c r="B9" s="47" t="s">
        <v>7</v>
      </c>
      <c r="C9" s="5" t="s">
        <v>8</v>
      </c>
      <c r="D9" s="47">
        <v>0</v>
      </c>
      <c r="E9" s="47">
        <v>0</v>
      </c>
      <c r="F9" s="47">
        <v>0</v>
      </c>
      <c r="G9" s="47">
        <v>0</v>
      </c>
      <c r="H9" s="47">
        <v>0</v>
      </c>
      <c r="I9" s="47">
        <v>0</v>
      </c>
      <c r="J9" s="47">
        <v>0</v>
      </c>
    </row>
    <row r="10" spans="1:10" ht="45.75" customHeight="1" thickBot="1" x14ac:dyDescent="0.3">
      <c r="A10" s="71"/>
      <c r="B10" s="48"/>
      <c r="C10" s="6" t="s">
        <v>27</v>
      </c>
      <c r="D10" s="48"/>
      <c r="E10" s="48"/>
      <c r="F10" s="48"/>
      <c r="G10" s="48"/>
      <c r="H10" s="48"/>
      <c r="I10" s="48"/>
      <c r="J10" s="48"/>
    </row>
    <row r="11" spans="1:10" ht="29.25" customHeight="1" x14ac:dyDescent="0.25">
      <c r="A11" s="55" t="s">
        <v>24</v>
      </c>
      <c r="B11" s="47" t="s">
        <v>7</v>
      </c>
      <c r="C11" s="66" t="s">
        <v>27</v>
      </c>
      <c r="D11" s="47">
        <v>0</v>
      </c>
      <c r="E11" s="47">
        <v>0</v>
      </c>
      <c r="F11" s="47">
        <v>0</v>
      </c>
      <c r="G11" s="47">
        <v>0</v>
      </c>
      <c r="H11" s="47">
        <v>0</v>
      </c>
      <c r="I11" s="47">
        <v>0</v>
      </c>
      <c r="J11" s="47">
        <v>0</v>
      </c>
    </row>
    <row r="12" spans="1:10" ht="75.75" customHeight="1" thickBot="1" x14ac:dyDescent="0.3">
      <c r="A12" s="56"/>
      <c r="B12" s="48"/>
      <c r="C12" s="67"/>
      <c r="D12" s="48"/>
      <c r="E12" s="48"/>
      <c r="F12" s="48"/>
      <c r="G12" s="48"/>
      <c r="H12" s="48"/>
      <c r="I12" s="48"/>
      <c r="J12" s="48"/>
    </row>
    <row r="13" spans="1:10" ht="105.75" customHeight="1" thickBot="1" x14ac:dyDescent="0.3">
      <c r="A13" s="7" t="s">
        <v>25</v>
      </c>
      <c r="B13" s="8" t="s">
        <v>7</v>
      </c>
      <c r="C13" s="9" t="s">
        <v>27</v>
      </c>
      <c r="D13" s="10">
        <v>0</v>
      </c>
      <c r="E13" s="10">
        <v>0</v>
      </c>
      <c r="F13" s="10">
        <v>0</v>
      </c>
      <c r="G13" s="10">
        <v>0</v>
      </c>
      <c r="H13" s="10">
        <v>0</v>
      </c>
      <c r="I13" s="10">
        <v>0</v>
      </c>
      <c r="J13" s="10">
        <v>0</v>
      </c>
    </row>
    <row r="14" spans="1:10" ht="95.25" customHeight="1" thickBot="1" x14ac:dyDescent="0.3">
      <c r="A14" s="11" t="s">
        <v>26</v>
      </c>
      <c r="B14" s="12" t="s">
        <v>7</v>
      </c>
      <c r="C14" s="13" t="s">
        <v>27</v>
      </c>
      <c r="D14" s="14">
        <v>0</v>
      </c>
      <c r="E14" s="14">
        <v>0</v>
      </c>
      <c r="F14" s="14">
        <v>0</v>
      </c>
      <c r="G14" s="14">
        <v>0</v>
      </c>
      <c r="H14" s="14">
        <v>0</v>
      </c>
      <c r="I14" s="14">
        <v>0</v>
      </c>
      <c r="J14" s="15">
        <v>0</v>
      </c>
    </row>
    <row r="15" spans="1:10" ht="29.25" customHeight="1" x14ac:dyDescent="0.25">
      <c r="A15" s="49" t="s">
        <v>9</v>
      </c>
      <c r="B15" s="51" t="s">
        <v>7</v>
      </c>
      <c r="C15" s="16" t="s">
        <v>10</v>
      </c>
      <c r="D15" s="40">
        <f>SUM(E15:J16)</f>
        <v>28462.400000000001</v>
      </c>
      <c r="E15" s="68">
        <v>0</v>
      </c>
      <c r="F15" s="40">
        <f>F21+F22+F23</f>
        <v>9159</v>
      </c>
      <c r="G15" s="40">
        <f t="shared" ref="G15:J15" si="0">G21+G22+G23</f>
        <v>6264</v>
      </c>
      <c r="H15" s="40">
        <f t="shared" si="0"/>
        <v>4170</v>
      </c>
      <c r="I15" s="40">
        <f t="shared" si="0"/>
        <v>4355</v>
      </c>
      <c r="J15" s="40">
        <f t="shared" si="0"/>
        <v>4514.3999999999996</v>
      </c>
    </row>
    <row r="16" spans="1:10" ht="69.75" customHeight="1" thickBot="1" x14ac:dyDescent="0.3">
      <c r="A16" s="50"/>
      <c r="B16" s="52"/>
      <c r="C16" s="17" t="s">
        <v>11</v>
      </c>
      <c r="D16" s="41"/>
      <c r="E16" s="69"/>
      <c r="F16" s="41"/>
      <c r="G16" s="41"/>
      <c r="H16" s="41"/>
      <c r="I16" s="41"/>
      <c r="J16" s="41"/>
    </row>
    <row r="17" spans="1:10" ht="29.25" customHeight="1" thickBot="1" x14ac:dyDescent="0.3">
      <c r="A17" s="42" t="s">
        <v>1</v>
      </c>
      <c r="B17" s="51" t="s">
        <v>30</v>
      </c>
      <c r="C17" s="51" t="s">
        <v>2</v>
      </c>
      <c r="D17" s="60" t="s">
        <v>3</v>
      </c>
      <c r="E17" s="61"/>
      <c r="F17" s="61"/>
      <c r="G17" s="61"/>
      <c r="H17" s="61"/>
      <c r="I17" s="61"/>
      <c r="J17" s="62"/>
    </row>
    <row r="18" spans="1:10" ht="29.25" customHeight="1" thickBot="1" x14ac:dyDescent="0.3">
      <c r="A18" s="43"/>
      <c r="B18" s="59"/>
      <c r="C18" s="59"/>
      <c r="D18" s="47" t="s">
        <v>4</v>
      </c>
      <c r="E18" s="63" t="s">
        <v>5</v>
      </c>
      <c r="F18" s="64"/>
      <c r="G18" s="64"/>
      <c r="H18" s="64"/>
      <c r="I18" s="64"/>
      <c r="J18" s="65"/>
    </row>
    <row r="19" spans="1:10" ht="29.25" customHeight="1" thickBot="1" x14ac:dyDescent="0.3">
      <c r="A19" s="44"/>
      <c r="B19" s="52"/>
      <c r="C19" s="52"/>
      <c r="D19" s="52"/>
      <c r="E19" s="18">
        <v>2017</v>
      </c>
      <c r="F19" s="18">
        <v>2018</v>
      </c>
      <c r="G19" s="18">
        <v>2019</v>
      </c>
      <c r="H19" s="18">
        <v>2020</v>
      </c>
      <c r="I19" s="18">
        <v>2021</v>
      </c>
      <c r="J19" s="19">
        <v>2022</v>
      </c>
    </row>
    <row r="20" spans="1:10" ht="29.25" customHeight="1" thickBot="1" x14ac:dyDescent="0.3">
      <c r="A20" s="4">
        <v>1</v>
      </c>
      <c r="B20" s="3">
        <v>2</v>
      </c>
      <c r="C20" s="3">
        <v>3</v>
      </c>
      <c r="D20" s="3">
        <v>4</v>
      </c>
      <c r="E20" s="3">
        <v>5</v>
      </c>
      <c r="F20" s="3">
        <v>6</v>
      </c>
      <c r="G20" s="3">
        <v>7</v>
      </c>
      <c r="H20" s="3">
        <v>8</v>
      </c>
      <c r="I20" s="3">
        <v>9</v>
      </c>
      <c r="J20" s="3">
        <v>10</v>
      </c>
    </row>
    <row r="21" spans="1:10" ht="82.5" customHeight="1" thickBot="1" x14ac:dyDescent="0.3">
      <c r="A21" s="20" t="s">
        <v>12</v>
      </c>
      <c r="B21" s="3" t="s">
        <v>7</v>
      </c>
      <c r="C21" s="21" t="s">
        <v>11</v>
      </c>
      <c r="D21" s="22">
        <f>SUM(E21:J21)</f>
        <v>20917.300000000003</v>
      </c>
      <c r="E21" s="23">
        <v>0</v>
      </c>
      <c r="F21" s="24">
        <f>5932.8+123.1</f>
        <v>6055.9000000000005</v>
      </c>
      <c r="G21" s="22">
        <v>3598</v>
      </c>
      <c r="H21" s="22">
        <v>3570</v>
      </c>
      <c r="I21" s="22">
        <v>3595</v>
      </c>
      <c r="J21" s="22">
        <v>4098.3999999999996</v>
      </c>
    </row>
    <row r="22" spans="1:10" ht="96" customHeight="1" thickBot="1" x14ac:dyDescent="0.3">
      <c r="A22" s="20" t="s">
        <v>13</v>
      </c>
      <c r="B22" s="3" t="s">
        <v>7</v>
      </c>
      <c r="C22" s="21" t="s">
        <v>11</v>
      </c>
      <c r="D22" s="22">
        <f>SUM(E22:J22)</f>
        <v>7545.1</v>
      </c>
      <c r="E22" s="25">
        <v>0</v>
      </c>
      <c r="F22" s="24">
        <v>3103.1</v>
      </c>
      <c r="G22" s="22">
        <v>2666</v>
      </c>
      <c r="H22" s="22">
        <v>600</v>
      </c>
      <c r="I22" s="22">
        <v>760</v>
      </c>
      <c r="J22" s="22">
        <v>416</v>
      </c>
    </row>
    <row r="23" spans="1:10" ht="87.75" customHeight="1" thickBot="1" x14ac:dyDescent="0.3">
      <c r="A23" s="20" t="s">
        <v>14</v>
      </c>
      <c r="B23" s="3" t="s">
        <v>7</v>
      </c>
      <c r="C23" s="21" t="s">
        <v>27</v>
      </c>
      <c r="D23" s="25">
        <v>0</v>
      </c>
      <c r="E23" s="25">
        <v>0</v>
      </c>
      <c r="F23" s="25">
        <v>0</v>
      </c>
      <c r="G23" s="25">
        <v>0</v>
      </c>
      <c r="H23" s="25">
        <v>0</v>
      </c>
      <c r="I23" s="25">
        <v>0</v>
      </c>
      <c r="J23" s="25">
        <v>0</v>
      </c>
    </row>
    <row r="24" spans="1:10" ht="29.25" customHeight="1" x14ac:dyDescent="0.25">
      <c r="A24" s="55" t="s">
        <v>15</v>
      </c>
      <c r="B24" s="47" t="s">
        <v>7</v>
      </c>
      <c r="C24" s="9" t="s">
        <v>8</v>
      </c>
      <c r="D24" s="53">
        <f>SUM(F24:J25)</f>
        <v>76128.600000000006</v>
      </c>
      <c r="E24" s="57">
        <v>0</v>
      </c>
      <c r="F24" s="53">
        <f>F26+F27+F28+F33+F34+F35</f>
        <v>14719.8</v>
      </c>
      <c r="G24" s="53">
        <f t="shared" ref="G24:J24" si="1">G26+G27+G28+G33+G34+G35</f>
        <v>15630.2</v>
      </c>
      <c r="H24" s="53">
        <f t="shared" si="1"/>
        <v>15689.8</v>
      </c>
      <c r="I24" s="53">
        <f t="shared" si="1"/>
        <v>15752.8</v>
      </c>
      <c r="J24" s="53">
        <f t="shared" si="1"/>
        <v>14336</v>
      </c>
    </row>
    <row r="25" spans="1:10" ht="62.25" customHeight="1" thickBot="1" x14ac:dyDescent="0.3">
      <c r="A25" s="56"/>
      <c r="B25" s="48"/>
      <c r="C25" s="21" t="s">
        <v>16</v>
      </c>
      <c r="D25" s="54"/>
      <c r="E25" s="58"/>
      <c r="F25" s="54"/>
      <c r="G25" s="54"/>
      <c r="H25" s="54"/>
      <c r="I25" s="54"/>
      <c r="J25" s="54"/>
    </row>
    <row r="26" spans="1:10" ht="79.5" customHeight="1" thickBot="1" x14ac:dyDescent="0.3">
      <c r="A26" s="7" t="s">
        <v>17</v>
      </c>
      <c r="B26" s="26" t="s">
        <v>7</v>
      </c>
      <c r="C26" s="9" t="s">
        <v>27</v>
      </c>
      <c r="D26" s="10">
        <v>0</v>
      </c>
      <c r="E26" s="10">
        <v>0</v>
      </c>
      <c r="F26" s="10">
        <v>0</v>
      </c>
      <c r="G26" s="10">
        <v>0</v>
      </c>
      <c r="H26" s="10">
        <v>0</v>
      </c>
      <c r="I26" s="10">
        <v>0</v>
      </c>
      <c r="J26" s="10">
        <v>0</v>
      </c>
    </row>
    <row r="27" spans="1:10" ht="83.25" customHeight="1" thickBot="1" x14ac:dyDescent="0.3">
      <c r="A27" s="11" t="s">
        <v>18</v>
      </c>
      <c r="B27" s="26" t="s">
        <v>7</v>
      </c>
      <c r="C27" s="27" t="s">
        <v>27</v>
      </c>
      <c r="D27" s="28">
        <v>0</v>
      </c>
      <c r="E27" s="28">
        <v>0</v>
      </c>
      <c r="F27" s="28">
        <v>0</v>
      </c>
      <c r="G27" s="28">
        <v>0</v>
      </c>
      <c r="H27" s="28">
        <v>0</v>
      </c>
      <c r="I27" s="28">
        <v>0</v>
      </c>
      <c r="J27" s="29">
        <v>0</v>
      </c>
    </row>
    <row r="28" spans="1:10" ht="84.75" customHeight="1" thickBot="1" x14ac:dyDescent="0.3">
      <c r="A28" s="30" t="s">
        <v>19</v>
      </c>
      <c r="B28" s="26" t="s">
        <v>7</v>
      </c>
      <c r="C28" s="21" t="s">
        <v>27</v>
      </c>
      <c r="D28" s="3">
        <v>0</v>
      </c>
      <c r="E28" s="3">
        <v>0</v>
      </c>
      <c r="F28" s="3">
        <v>0</v>
      </c>
      <c r="G28" s="3">
        <v>0</v>
      </c>
      <c r="H28" s="3">
        <v>0</v>
      </c>
      <c r="I28" s="3">
        <v>0</v>
      </c>
      <c r="J28" s="3">
        <v>0</v>
      </c>
    </row>
    <row r="29" spans="1:10" ht="29.25" customHeight="1" thickBot="1" x14ac:dyDescent="0.3">
      <c r="A29" s="42" t="s">
        <v>20</v>
      </c>
      <c r="B29" s="51" t="s">
        <v>30</v>
      </c>
      <c r="C29" s="51" t="s">
        <v>2</v>
      </c>
      <c r="D29" s="60" t="s">
        <v>3</v>
      </c>
      <c r="E29" s="61"/>
      <c r="F29" s="61"/>
      <c r="G29" s="61"/>
      <c r="H29" s="61"/>
      <c r="I29" s="61"/>
      <c r="J29" s="62"/>
    </row>
    <row r="30" spans="1:10" ht="29.25" customHeight="1" thickBot="1" x14ac:dyDescent="0.3">
      <c r="A30" s="43"/>
      <c r="B30" s="59"/>
      <c r="C30" s="59"/>
      <c r="D30" s="10"/>
      <c r="E30" s="63" t="s">
        <v>5</v>
      </c>
      <c r="F30" s="64"/>
      <c r="G30" s="64"/>
      <c r="H30" s="64"/>
      <c r="I30" s="64"/>
      <c r="J30" s="65"/>
    </row>
    <row r="31" spans="1:10" ht="29.25" customHeight="1" thickBot="1" x14ac:dyDescent="0.3">
      <c r="A31" s="44"/>
      <c r="B31" s="52"/>
      <c r="C31" s="52"/>
      <c r="D31" s="18" t="s">
        <v>4</v>
      </c>
      <c r="E31" s="18">
        <v>2017</v>
      </c>
      <c r="F31" s="18">
        <v>2018</v>
      </c>
      <c r="G31" s="18">
        <v>2019</v>
      </c>
      <c r="H31" s="18">
        <v>2020</v>
      </c>
      <c r="I31" s="18">
        <v>2021</v>
      </c>
      <c r="J31" s="19">
        <v>2022</v>
      </c>
    </row>
    <row r="32" spans="1:10" ht="29.25" customHeight="1" thickBot="1" x14ac:dyDescent="0.3">
      <c r="A32" s="4">
        <v>1</v>
      </c>
      <c r="B32" s="3">
        <v>2</v>
      </c>
      <c r="C32" s="3">
        <v>3</v>
      </c>
      <c r="D32" s="3">
        <v>4</v>
      </c>
      <c r="E32" s="3">
        <v>5</v>
      </c>
      <c r="F32" s="3">
        <v>6</v>
      </c>
      <c r="G32" s="3">
        <v>7</v>
      </c>
      <c r="H32" s="3">
        <v>8</v>
      </c>
      <c r="I32" s="3">
        <v>9</v>
      </c>
      <c r="J32" s="3">
        <v>10</v>
      </c>
    </row>
    <row r="33" spans="1:10" ht="104.25" customHeight="1" thickBot="1" x14ac:dyDescent="0.3">
      <c r="A33" s="20" t="s">
        <v>21</v>
      </c>
      <c r="B33" s="3" t="s">
        <v>7</v>
      </c>
      <c r="C33" s="21" t="s">
        <v>27</v>
      </c>
      <c r="D33" s="3">
        <v>0</v>
      </c>
      <c r="E33" s="3">
        <v>0</v>
      </c>
      <c r="F33" s="3">
        <v>0</v>
      </c>
      <c r="G33" s="3">
        <v>0</v>
      </c>
      <c r="H33" s="3">
        <v>0</v>
      </c>
      <c r="I33" s="3">
        <v>0</v>
      </c>
      <c r="J33" s="3">
        <v>0</v>
      </c>
    </row>
    <row r="34" spans="1:10" ht="96.75" customHeight="1" thickBot="1" x14ac:dyDescent="0.3">
      <c r="A34" s="20" t="s">
        <v>22</v>
      </c>
      <c r="B34" s="3" t="s">
        <v>7</v>
      </c>
      <c r="C34" s="21" t="s">
        <v>27</v>
      </c>
      <c r="D34" s="3">
        <v>0</v>
      </c>
      <c r="E34" s="3">
        <v>0</v>
      </c>
      <c r="F34" s="3">
        <v>0</v>
      </c>
      <c r="G34" s="3">
        <v>0</v>
      </c>
      <c r="H34" s="3">
        <v>0</v>
      </c>
      <c r="I34" s="3">
        <v>0</v>
      </c>
      <c r="J34" s="3">
        <v>0</v>
      </c>
    </row>
    <row r="35" spans="1:10" ht="102" customHeight="1" thickBot="1" x14ac:dyDescent="0.3">
      <c r="A35" s="20" t="s">
        <v>28</v>
      </c>
      <c r="B35" s="3" t="s">
        <v>7</v>
      </c>
      <c r="C35" s="21" t="s">
        <v>11</v>
      </c>
      <c r="D35" s="31">
        <f>SUM(F35:J35)</f>
        <v>76128.600000000006</v>
      </c>
      <c r="E35" s="3">
        <v>0</v>
      </c>
      <c r="F35" s="22">
        <v>14719.8</v>
      </c>
      <c r="G35" s="22">
        <v>15630.2</v>
      </c>
      <c r="H35" s="22">
        <v>15689.8</v>
      </c>
      <c r="I35" s="22">
        <v>15752.8</v>
      </c>
      <c r="J35" s="22">
        <v>14336</v>
      </c>
    </row>
    <row r="36" spans="1:10" ht="29.25" customHeight="1" x14ac:dyDescent="0.25">
      <c r="A36" s="55" t="s">
        <v>31</v>
      </c>
      <c r="B36" s="47" t="s">
        <v>7</v>
      </c>
      <c r="C36" s="9" t="s">
        <v>10</v>
      </c>
      <c r="D36" s="47">
        <v>0</v>
      </c>
      <c r="E36" s="47">
        <v>0</v>
      </c>
      <c r="F36" s="47">
        <v>0</v>
      </c>
      <c r="G36" s="47">
        <v>0</v>
      </c>
      <c r="H36" s="47">
        <v>0</v>
      </c>
      <c r="I36" s="47">
        <v>0</v>
      </c>
      <c r="J36" s="47">
        <v>0</v>
      </c>
    </row>
    <row r="37" spans="1:10" ht="69" customHeight="1" thickBot="1" x14ac:dyDescent="0.3">
      <c r="A37" s="56"/>
      <c r="B37" s="48"/>
      <c r="C37" s="21" t="s">
        <v>11</v>
      </c>
      <c r="D37" s="48"/>
      <c r="E37" s="48"/>
      <c r="F37" s="48"/>
      <c r="G37" s="48"/>
      <c r="H37" s="48"/>
      <c r="I37" s="48"/>
      <c r="J37" s="48"/>
    </row>
    <row r="38" spans="1:10" ht="121.5" customHeight="1" thickBot="1" x14ac:dyDescent="0.3">
      <c r="A38" s="32" t="s">
        <v>29</v>
      </c>
      <c r="B38" s="33" t="s">
        <v>7</v>
      </c>
      <c r="C38" s="34" t="s">
        <v>27</v>
      </c>
      <c r="D38" s="35">
        <v>0</v>
      </c>
      <c r="E38" s="35">
        <v>0</v>
      </c>
      <c r="F38" s="35">
        <v>0</v>
      </c>
      <c r="G38" s="35">
        <v>0</v>
      </c>
      <c r="H38" s="35">
        <v>0</v>
      </c>
      <c r="I38" s="35">
        <v>0</v>
      </c>
      <c r="J38" s="36">
        <v>0</v>
      </c>
    </row>
    <row r="39" spans="1:10" ht="29.25" customHeight="1" thickBot="1" x14ac:dyDescent="0.3">
      <c r="A39" s="11" t="s">
        <v>23</v>
      </c>
      <c r="B39" s="13"/>
      <c r="C39" s="28" t="s">
        <v>11</v>
      </c>
      <c r="D39" s="37">
        <f>SUM(F39:J39)</f>
        <v>104591</v>
      </c>
      <c r="E39" s="28">
        <v>0</v>
      </c>
      <c r="F39" s="38">
        <f>F9+F15+F24+F36</f>
        <v>23878.799999999999</v>
      </c>
      <c r="G39" s="38">
        <f>G9+G15+G24+G36</f>
        <v>21894.2</v>
      </c>
      <c r="H39" s="38">
        <f t="shared" ref="H39:J39" si="2">H9+H15+H24+H36</f>
        <v>19859.8</v>
      </c>
      <c r="I39" s="38">
        <f t="shared" si="2"/>
        <v>20107.8</v>
      </c>
      <c r="J39" s="38">
        <f t="shared" si="2"/>
        <v>18850.400000000001</v>
      </c>
    </row>
    <row r="40" spans="1:10" x14ac:dyDescent="0.25">
      <c r="A40" s="39"/>
    </row>
  </sheetData>
  <mergeCells count="66">
    <mergeCell ref="A5:A7"/>
    <mergeCell ref="B5:B7"/>
    <mergeCell ref="C5:C7"/>
    <mergeCell ref="D5:J5"/>
    <mergeCell ref="D6:D7"/>
    <mergeCell ref="E6:J6"/>
    <mergeCell ref="A9:A10"/>
    <mergeCell ref="B9:B10"/>
    <mergeCell ref="D9:D10"/>
    <mergeCell ref="E9:E10"/>
    <mergeCell ref="G9:G10"/>
    <mergeCell ref="I15:I16"/>
    <mergeCell ref="A11:A12"/>
    <mergeCell ref="B11:B12"/>
    <mergeCell ref="C11:C12"/>
    <mergeCell ref="D11:D12"/>
    <mergeCell ref="E11:E12"/>
    <mergeCell ref="D15:D16"/>
    <mergeCell ref="E15:E16"/>
    <mergeCell ref="F15:F16"/>
    <mergeCell ref="G15:G16"/>
    <mergeCell ref="H15:H16"/>
    <mergeCell ref="I11:I12"/>
    <mergeCell ref="J11:J12"/>
    <mergeCell ref="I9:I10"/>
    <mergeCell ref="J9:J10"/>
    <mergeCell ref="F11:F12"/>
    <mergeCell ref="G11:G12"/>
    <mergeCell ref="H11:H12"/>
    <mergeCell ref="H9:H10"/>
    <mergeCell ref="A36:A37"/>
    <mergeCell ref="B36:B37"/>
    <mergeCell ref="D36:D37"/>
    <mergeCell ref="E36:E37"/>
    <mergeCell ref="F36:F37"/>
    <mergeCell ref="F24:F25"/>
    <mergeCell ref="G24:G25"/>
    <mergeCell ref="B17:B19"/>
    <mergeCell ref="C17:C19"/>
    <mergeCell ref="D17:J17"/>
    <mergeCell ref="D18:D19"/>
    <mergeCell ref="E18:J18"/>
    <mergeCell ref="H36:H37"/>
    <mergeCell ref="I36:I37"/>
    <mergeCell ref="J36:J37"/>
    <mergeCell ref="B29:B31"/>
    <mergeCell ref="C29:C31"/>
    <mergeCell ref="D29:J29"/>
    <mergeCell ref="E30:J30"/>
    <mergeCell ref="G36:G37"/>
    <mergeCell ref="J15:J16"/>
    <mergeCell ref="A29:A31"/>
    <mergeCell ref="F1:J1"/>
    <mergeCell ref="A17:A19"/>
    <mergeCell ref="A2:J2"/>
    <mergeCell ref="A3:J3"/>
    <mergeCell ref="F9:F10"/>
    <mergeCell ref="A15:A16"/>
    <mergeCell ref="B15:B16"/>
    <mergeCell ref="H24:H25"/>
    <mergeCell ref="I24:I25"/>
    <mergeCell ref="J24:J25"/>
    <mergeCell ref="A24:A25"/>
    <mergeCell ref="B24:B25"/>
    <mergeCell ref="D24:D25"/>
    <mergeCell ref="E24:E25"/>
  </mergeCells>
  <pageMargins left="0.7" right="0.7" top="0.75" bottom="0.75" header="0.3" footer="0.3"/>
  <pageSetup paperSize="9" scale="58" orientation="landscape" r:id="rId1"/>
  <rowBreaks count="2" manualBreakCount="2">
    <brk id="16" max="16383" man="1"/>
    <brk id="2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Кристина И. Харитонова</dc:creator>
  <cp:lastModifiedBy>Елена П. Низова</cp:lastModifiedBy>
  <cp:lastPrinted>2018-12-26T07:57:52Z</cp:lastPrinted>
  <dcterms:created xsi:type="dcterms:W3CDTF">2018-06-04T01:03:33Z</dcterms:created>
  <dcterms:modified xsi:type="dcterms:W3CDTF">2018-12-26T07:58:18Z</dcterms:modified>
</cp:coreProperties>
</file>