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ОРГАНИЗАЦИОННО-КОНТРОЛЬНЫЙ ОТДЕЛ\СБРОС\КУМИ\Харитонова К\"/>
    </mc:Choice>
  </mc:AlternateContent>
  <bookViews>
    <workbookView xWindow="0" yWindow="0" windowWidth="24000" windowHeight="82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6" i="1"/>
  <c r="D39" i="1" l="1"/>
  <c r="G28" i="1"/>
  <c r="H28" i="1"/>
  <c r="H43" i="1" s="1"/>
  <c r="I28" i="1"/>
  <c r="J28" i="1"/>
  <c r="F28" i="1"/>
  <c r="D26" i="1"/>
  <c r="D25" i="1"/>
  <c r="G19" i="1"/>
  <c r="H19" i="1"/>
  <c r="I19" i="1"/>
  <c r="J19" i="1"/>
  <c r="J43" i="1" s="1"/>
  <c r="F19" i="1"/>
  <c r="F43" i="1" s="1"/>
  <c r="I43" i="1" l="1"/>
  <c r="G43" i="1"/>
  <c r="D43" i="1" s="1"/>
  <c r="D28" i="1"/>
  <c r="D19" i="1"/>
</calcChain>
</file>

<file path=xl/sharedStrings.xml><?xml version="1.0" encoding="utf-8"?>
<sst xmlns="http://schemas.openxmlformats.org/spreadsheetml/2006/main" count="81" uniqueCount="37">
  <si>
    <t xml:space="preserve">Ресурсное обеспечение реализации муниципальной программы </t>
  </si>
  <si>
    <t>Наименование мероприятия</t>
  </si>
  <si>
    <t>Источники финансирования</t>
  </si>
  <si>
    <t>Объемы финансирования (тыс. руб.)</t>
  </si>
  <si>
    <t>всего</t>
  </si>
  <si>
    <t>в том числе:</t>
  </si>
  <si>
    <t>1. 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имущества:</t>
  </si>
  <si>
    <t>Комитет по управлению муниципальным имуществом муниципального образования «Городской округ Ногликский»</t>
  </si>
  <si>
    <t xml:space="preserve">ИТОГО </t>
  </si>
  <si>
    <t>2. 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«Городской округ Ногликский»:</t>
  </si>
  <si>
    <t>ИТОГО</t>
  </si>
  <si>
    <t>МБ</t>
  </si>
  <si>
    <t xml:space="preserve">2.1. Оценка недвижимости, признание прав и регулирование отношений по муниципальной собственности </t>
  </si>
  <si>
    <t xml:space="preserve">2.2. Мероприятия по землеустройству и землепользованию  </t>
  </si>
  <si>
    <t>2.3. Совершенствование ведения Реестра муниципальной собственности муниципального образования «Городской округ Ногликский» путем внесения сведений в  программный продукт «САУМИ»</t>
  </si>
  <si>
    <t>3. Обеспечение рационального и эффективного использования имущества и земельных участков, находящихся в муниципальной собственности:</t>
  </si>
  <si>
    <t>МБ:</t>
  </si>
  <si>
    <t>3.1. Повышение эффективности и прозрачности передачи муниципального имущества в аренду;</t>
  </si>
  <si>
    <t>3.2. Организация работы по перераспределению неиспользуемых дачных участков, документы на которые не оформлены в соответствии с действующим законодательством, или оформлению их в муниципальную собственность;</t>
  </si>
  <si>
    <t>3.3. Активизация  работы по проведению муниципального контроля в области земельных отношений с целью недопущения фактов использования земельных участков без правоустанавливающих документов;</t>
  </si>
  <si>
    <t xml:space="preserve">Наименование мероприятия </t>
  </si>
  <si>
    <t>3.4. Осуществление контроля  за соблюдением условий договоров аренды земельных участков, сроками поступления платежей с целью выявления арендаторов, имеющих просроченную задолженность;</t>
  </si>
  <si>
    <t>3.5. Осуществление контроля  за целевым и эффективным использованием сданных в аренду земельных участков;</t>
  </si>
  <si>
    <t>ВСЕГО по ПРОГРАММЕ</t>
  </si>
  <si>
    <t>1.1. Формирование и реализация приватизационных процессов</t>
  </si>
  <si>
    <t>1.2. Проведение инвентаризации имущества, находящегося в муниципальной собственности, в целях более эффективного его использования</t>
  </si>
  <si>
    <t xml:space="preserve">1.3. Мониторинг объектов муниципальной собственности, определение и утверждение перечня сдаваемого в аренду имущества, выявление неиспользуемых основных фондов (их части) и принятие соответствующих мер по их использованию </t>
  </si>
  <si>
    <t>Без затрат</t>
  </si>
  <si>
    <t>3.6. Обеспечение деятельности аппарата исполнительных органов местного самоуправления</t>
  </si>
  <si>
    <t>4.1. Принятие комплекса мер по погашению задолженности по неналоговым платежам от использования имущества  в бюджет и недопущению ее роста, в том числе проведение претензионно-исковой работы в отношении арендаторов имущества и земельных участков, находящихся в муниципальной собственности, имеющих задолженность по арендной плате</t>
  </si>
  <si>
    <t>Ответственный исполнитель</t>
  </si>
  <si>
    <t>4. Обеспечение поступлений неналоговых доходов в местный бюджет от использования имущества, находящегося в муниципальной собственности муниципального образования «Городской округ Ногликский»:</t>
  </si>
  <si>
    <t xml:space="preserve">«Совершенствование системы управления муниципальным имуществом муниципального образования «Городской округ Ногликский» </t>
  </si>
  <si>
    <t xml:space="preserve">             Приложение</t>
  </si>
  <si>
    <t xml:space="preserve">       к постановлению администрации </t>
  </si>
  <si>
    <t xml:space="preserve">       " Приложение 3
к муниципальной программе «Совершенствование системы управления муниципальным имуществом муниципального образования  «Городской округ Ногликский», утвержденной постановлением администрации от 15.12.2017 № 1075                                                                  (в редакции от 14.06.2018 № 554, от 07.08.2018 № 754,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26.12.2018 № 1271, от 29.01.2019 № 47)"                                                                                                                                                                                                                                                                                                                                                          
  </t>
  </si>
  <si>
    <t>от 02 сентября 2019 года № 668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</si>
</sst>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view="pageBreakPreview" zoomScale="60" zoomScaleNormal="100" workbookViewId="0">
      <selection activeCell="G3" sqref="G3:I3"/>
    </sheetView>
  </sheetViews>
  <sheetFormatPr defaultRowHeight="16.5" x14ac:dyDescent="0.25"/>
  <cols>
    <col min="1" max="1" width="63" style="2" customWidth="1"/>
    <col min="2" max="2" width="37.28515625" style="2" customWidth="1"/>
    <col min="3" max="3" width="15" style="2" customWidth="1"/>
    <col min="4" max="4" width="16.5703125" style="2" customWidth="1"/>
    <col min="5" max="5" width="10.85546875" style="2" customWidth="1"/>
    <col min="6" max="6" width="15.85546875" style="2" customWidth="1"/>
    <col min="7" max="7" width="15.7109375" style="2" customWidth="1"/>
    <col min="8" max="8" width="16" style="2" customWidth="1"/>
    <col min="9" max="9" width="15.140625" style="2" customWidth="1"/>
    <col min="10" max="10" width="16" style="2" customWidth="1"/>
    <col min="11" max="16384" width="9.140625" style="2"/>
  </cols>
  <sheetData>
    <row r="1" spans="1:10" ht="40.5" customHeight="1" x14ac:dyDescent="0.35">
      <c r="G1" s="27" t="s">
        <v>33</v>
      </c>
      <c r="H1" s="3"/>
      <c r="I1" s="3"/>
      <c r="J1" s="3"/>
    </row>
    <row r="2" spans="1:10" ht="24" customHeight="1" x14ac:dyDescent="0.35">
      <c r="E2" s="4" t="s">
        <v>34</v>
      </c>
      <c r="F2" s="5"/>
      <c r="G2" s="5"/>
      <c r="H2" s="5"/>
      <c r="I2" s="5"/>
      <c r="J2" s="5"/>
    </row>
    <row r="3" spans="1:10" ht="26.25" customHeight="1" x14ac:dyDescent="0.35">
      <c r="G3" s="27" t="s">
        <v>36</v>
      </c>
      <c r="H3" s="3"/>
      <c r="I3" s="3"/>
    </row>
    <row r="4" spans="1:10" ht="191.25" customHeight="1" x14ac:dyDescent="0.35">
      <c r="E4" s="4" t="s">
        <v>35</v>
      </c>
      <c r="F4" s="5"/>
      <c r="G4" s="5"/>
      <c r="H4" s="5"/>
      <c r="I4" s="5"/>
      <c r="J4" s="5"/>
    </row>
    <row r="5" spans="1:10" ht="37.5" customHeight="1" x14ac:dyDescent="0.35">
      <c r="E5" s="6"/>
      <c r="F5" s="7"/>
      <c r="G5" s="7"/>
      <c r="H5" s="7"/>
      <c r="I5" s="7"/>
      <c r="J5" s="7"/>
    </row>
    <row r="6" spans="1:10" ht="27.75" customHeight="1" x14ac:dyDescent="0.25">
      <c r="A6" s="8" t="s">
        <v>0</v>
      </c>
      <c r="B6" s="8"/>
      <c r="C6" s="8"/>
      <c r="D6" s="8"/>
      <c r="E6" s="8"/>
      <c r="F6" s="8"/>
      <c r="G6" s="8"/>
      <c r="H6" s="8"/>
      <c r="I6" s="8"/>
      <c r="J6" s="8"/>
    </row>
    <row r="7" spans="1:10" ht="36.75" customHeight="1" x14ac:dyDescent="0.25">
      <c r="A7" s="8" t="s">
        <v>32</v>
      </c>
      <c r="B7" s="8"/>
      <c r="C7" s="8"/>
      <c r="D7" s="8"/>
      <c r="E7" s="8"/>
      <c r="F7" s="8"/>
      <c r="G7" s="8"/>
      <c r="H7" s="8"/>
      <c r="I7" s="8"/>
      <c r="J7" s="8"/>
    </row>
    <row r="8" spans="1:10" x14ac:dyDescent="0.25">
      <c r="A8" s="1"/>
    </row>
    <row r="9" spans="1:10" ht="25.5" customHeight="1" x14ac:dyDescent="0.25">
      <c r="A9" s="9" t="s">
        <v>1</v>
      </c>
      <c r="B9" s="9" t="s">
        <v>30</v>
      </c>
      <c r="C9" s="9" t="s">
        <v>2</v>
      </c>
      <c r="D9" s="9" t="s">
        <v>3</v>
      </c>
      <c r="E9" s="9"/>
      <c r="F9" s="9"/>
      <c r="G9" s="9"/>
      <c r="H9" s="9"/>
      <c r="I9" s="9"/>
      <c r="J9" s="9"/>
    </row>
    <row r="10" spans="1:10" ht="24.75" customHeight="1" x14ac:dyDescent="0.25">
      <c r="A10" s="9"/>
      <c r="B10" s="9"/>
      <c r="C10" s="9"/>
      <c r="D10" s="9" t="s">
        <v>4</v>
      </c>
      <c r="E10" s="9" t="s">
        <v>5</v>
      </c>
      <c r="F10" s="9"/>
      <c r="G10" s="9"/>
      <c r="H10" s="9"/>
      <c r="I10" s="9"/>
      <c r="J10" s="9"/>
    </row>
    <row r="11" spans="1:10" ht="45.75" customHeight="1" x14ac:dyDescent="0.25">
      <c r="A11" s="9"/>
      <c r="B11" s="9"/>
      <c r="C11" s="9"/>
      <c r="D11" s="9"/>
      <c r="E11" s="10">
        <v>2017</v>
      </c>
      <c r="F11" s="10">
        <v>2018</v>
      </c>
      <c r="G11" s="10">
        <v>2019</v>
      </c>
      <c r="H11" s="10">
        <v>2020</v>
      </c>
      <c r="I11" s="10">
        <v>2021</v>
      </c>
      <c r="J11" s="10">
        <v>2022</v>
      </c>
    </row>
    <row r="12" spans="1:10" ht="30" customHeight="1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</row>
    <row r="13" spans="1:10" ht="29.25" customHeight="1" x14ac:dyDescent="0.25">
      <c r="A13" s="11" t="s">
        <v>6</v>
      </c>
      <c r="B13" s="9" t="s">
        <v>7</v>
      </c>
      <c r="C13" s="12" t="s">
        <v>8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</row>
    <row r="14" spans="1:10" ht="120" customHeight="1" x14ac:dyDescent="0.25">
      <c r="A14" s="11"/>
      <c r="B14" s="9"/>
      <c r="C14" s="12" t="s">
        <v>27</v>
      </c>
      <c r="D14" s="9"/>
      <c r="E14" s="9"/>
      <c r="F14" s="9"/>
      <c r="G14" s="9"/>
      <c r="H14" s="9"/>
      <c r="I14" s="9"/>
      <c r="J14" s="9"/>
    </row>
    <row r="15" spans="1:10" ht="29.25" customHeight="1" x14ac:dyDescent="0.25">
      <c r="A15" s="13" t="s">
        <v>24</v>
      </c>
      <c r="B15" s="9" t="s">
        <v>7</v>
      </c>
      <c r="C15" s="14" t="s">
        <v>27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</row>
    <row r="16" spans="1:10" ht="114" customHeight="1" x14ac:dyDescent="0.25">
      <c r="A16" s="13"/>
      <c r="B16" s="9"/>
      <c r="C16" s="14"/>
      <c r="D16" s="9"/>
      <c r="E16" s="9"/>
      <c r="F16" s="9"/>
      <c r="G16" s="9"/>
      <c r="H16" s="9"/>
      <c r="I16" s="9"/>
      <c r="J16" s="9"/>
    </row>
    <row r="17" spans="1:10" ht="138" customHeight="1" x14ac:dyDescent="0.25">
      <c r="A17" s="15" t="s">
        <v>25</v>
      </c>
      <c r="B17" s="16" t="s">
        <v>7</v>
      </c>
      <c r="C17" s="15" t="s">
        <v>27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</row>
    <row r="18" spans="1:10" ht="137.25" customHeight="1" x14ac:dyDescent="0.25">
      <c r="A18" s="15" t="s">
        <v>26</v>
      </c>
      <c r="B18" s="16" t="s">
        <v>7</v>
      </c>
      <c r="C18" s="15" t="s">
        <v>27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</row>
    <row r="19" spans="1:10" ht="96.75" customHeight="1" x14ac:dyDescent="0.25">
      <c r="A19" s="14" t="s">
        <v>9</v>
      </c>
      <c r="B19" s="9" t="s">
        <v>7</v>
      </c>
      <c r="C19" s="15" t="s">
        <v>10</v>
      </c>
      <c r="D19" s="17">
        <f>SUM(E19:J20)</f>
        <v>25261.4</v>
      </c>
      <c r="E19" s="18">
        <v>0</v>
      </c>
      <c r="F19" s="17">
        <f>F25+F26+F27</f>
        <v>5709</v>
      </c>
      <c r="G19" s="17">
        <f t="shared" ref="G19:J19" si="0">G25+G26+G27</f>
        <v>6513</v>
      </c>
      <c r="H19" s="17">
        <f t="shared" si="0"/>
        <v>4170</v>
      </c>
      <c r="I19" s="17">
        <f t="shared" si="0"/>
        <v>4355</v>
      </c>
      <c r="J19" s="17">
        <f t="shared" si="0"/>
        <v>4514.3999999999996</v>
      </c>
    </row>
    <row r="20" spans="1:10" ht="69.75" customHeight="1" x14ac:dyDescent="0.25">
      <c r="A20" s="14"/>
      <c r="B20" s="9"/>
      <c r="C20" s="15" t="s">
        <v>11</v>
      </c>
      <c r="D20" s="17"/>
      <c r="E20" s="18"/>
      <c r="F20" s="17"/>
      <c r="G20" s="17"/>
      <c r="H20" s="17"/>
      <c r="I20" s="17"/>
      <c r="J20" s="17"/>
    </row>
    <row r="21" spans="1:10" ht="29.25" customHeight="1" x14ac:dyDescent="0.25">
      <c r="A21" s="9" t="s">
        <v>1</v>
      </c>
      <c r="B21" s="9" t="s">
        <v>30</v>
      </c>
      <c r="C21" s="9" t="s">
        <v>2</v>
      </c>
      <c r="D21" s="9" t="s">
        <v>3</v>
      </c>
      <c r="E21" s="9"/>
      <c r="F21" s="9"/>
      <c r="G21" s="9"/>
      <c r="H21" s="9"/>
      <c r="I21" s="9"/>
      <c r="J21" s="9"/>
    </row>
    <row r="22" spans="1:10" ht="29.25" customHeight="1" x14ac:dyDescent="0.25">
      <c r="A22" s="9"/>
      <c r="B22" s="9"/>
      <c r="C22" s="9"/>
      <c r="D22" s="9" t="s">
        <v>4</v>
      </c>
      <c r="E22" s="9" t="s">
        <v>5</v>
      </c>
      <c r="F22" s="9"/>
      <c r="G22" s="9"/>
      <c r="H22" s="9"/>
      <c r="I22" s="9"/>
      <c r="J22" s="9"/>
    </row>
    <row r="23" spans="1:10" ht="29.25" customHeight="1" x14ac:dyDescent="0.25">
      <c r="A23" s="9"/>
      <c r="B23" s="9"/>
      <c r="C23" s="9"/>
      <c r="D23" s="9"/>
      <c r="E23" s="10">
        <v>2017</v>
      </c>
      <c r="F23" s="10">
        <v>2018</v>
      </c>
      <c r="G23" s="10">
        <v>2019</v>
      </c>
      <c r="H23" s="10">
        <v>2020</v>
      </c>
      <c r="I23" s="10">
        <v>2021</v>
      </c>
      <c r="J23" s="10">
        <v>2022</v>
      </c>
    </row>
    <row r="24" spans="1:10" ht="29.25" customHeight="1" x14ac:dyDescent="0.25">
      <c r="A24" s="10">
        <v>1</v>
      </c>
      <c r="B24" s="10">
        <v>2</v>
      </c>
      <c r="C24" s="10">
        <v>3</v>
      </c>
      <c r="D24" s="10">
        <v>4</v>
      </c>
      <c r="E24" s="10">
        <v>5</v>
      </c>
      <c r="F24" s="10">
        <v>6</v>
      </c>
      <c r="G24" s="10">
        <v>7</v>
      </c>
      <c r="H24" s="10">
        <v>8</v>
      </c>
      <c r="I24" s="10">
        <v>9</v>
      </c>
      <c r="J24" s="10">
        <v>10</v>
      </c>
    </row>
    <row r="25" spans="1:10" ht="133.5" customHeight="1" x14ac:dyDescent="0.25">
      <c r="A25" s="15" t="s">
        <v>12</v>
      </c>
      <c r="B25" s="10" t="s">
        <v>7</v>
      </c>
      <c r="C25" s="15" t="s">
        <v>11</v>
      </c>
      <c r="D25" s="19">
        <f>SUM(E25:J25)</f>
        <v>20691.300000000003</v>
      </c>
      <c r="E25" s="20">
        <v>0</v>
      </c>
      <c r="F25" s="21">
        <f>5932.8+123.1-950</f>
        <v>5105.9000000000005</v>
      </c>
      <c r="G25" s="19">
        <v>4322</v>
      </c>
      <c r="H25" s="19">
        <v>3570</v>
      </c>
      <c r="I25" s="19">
        <v>3595</v>
      </c>
      <c r="J25" s="19">
        <v>4098.3999999999996</v>
      </c>
    </row>
    <row r="26" spans="1:10" ht="139.5" customHeight="1" x14ac:dyDescent="0.25">
      <c r="A26" s="15" t="s">
        <v>13</v>
      </c>
      <c r="B26" s="10" t="s">
        <v>7</v>
      </c>
      <c r="C26" s="15" t="s">
        <v>11</v>
      </c>
      <c r="D26" s="19">
        <f>SUM(E26:J26)</f>
        <v>4570.1000000000004</v>
      </c>
      <c r="E26" s="22">
        <v>0</v>
      </c>
      <c r="F26" s="21">
        <f>3103.1-2500</f>
        <v>603.09999999999991</v>
      </c>
      <c r="G26" s="19">
        <v>2191</v>
      </c>
      <c r="H26" s="19">
        <v>600</v>
      </c>
      <c r="I26" s="19">
        <v>760</v>
      </c>
      <c r="J26" s="19">
        <v>416</v>
      </c>
    </row>
    <row r="27" spans="1:10" ht="149.25" customHeight="1" x14ac:dyDescent="0.25">
      <c r="A27" s="15" t="s">
        <v>14</v>
      </c>
      <c r="B27" s="10" t="s">
        <v>7</v>
      </c>
      <c r="C27" s="15" t="s">
        <v>27</v>
      </c>
      <c r="D27" s="22">
        <v>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</row>
    <row r="28" spans="1:10" ht="29.25" customHeight="1" x14ac:dyDescent="0.25">
      <c r="A28" s="13" t="s">
        <v>15</v>
      </c>
      <c r="B28" s="9" t="s">
        <v>7</v>
      </c>
      <c r="C28" s="15" t="s">
        <v>8</v>
      </c>
      <c r="D28" s="17">
        <f>SUM(F28:J29)</f>
        <v>78809.400000000009</v>
      </c>
      <c r="E28" s="23">
        <v>0</v>
      </c>
      <c r="F28" s="17">
        <f>F30+F31+F32+F37+F38+F39</f>
        <v>14719.8</v>
      </c>
      <c r="G28" s="17">
        <f t="shared" ref="G28:J28" si="1">G30+G31+G32+G37+G38+G39</f>
        <v>18311</v>
      </c>
      <c r="H28" s="17">
        <f t="shared" si="1"/>
        <v>15689.8</v>
      </c>
      <c r="I28" s="17">
        <f t="shared" si="1"/>
        <v>15752.8</v>
      </c>
      <c r="J28" s="17">
        <f t="shared" si="1"/>
        <v>14336</v>
      </c>
    </row>
    <row r="29" spans="1:10" ht="98.25" customHeight="1" x14ac:dyDescent="0.25">
      <c r="A29" s="13"/>
      <c r="B29" s="9"/>
      <c r="C29" s="15" t="s">
        <v>16</v>
      </c>
      <c r="D29" s="17"/>
      <c r="E29" s="23"/>
      <c r="F29" s="17"/>
      <c r="G29" s="17"/>
      <c r="H29" s="17"/>
      <c r="I29" s="17"/>
      <c r="J29" s="17"/>
    </row>
    <row r="30" spans="1:10" ht="135" customHeight="1" x14ac:dyDescent="0.25">
      <c r="A30" s="15" t="s">
        <v>17</v>
      </c>
      <c r="B30" s="10" t="s">
        <v>7</v>
      </c>
      <c r="C30" s="15" t="s">
        <v>27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</row>
    <row r="31" spans="1:10" ht="128.25" customHeight="1" x14ac:dyDescent="0.25">
      <c r="A31" s="15" t="s">
        <v>18</v>
      </c>
      <c r="B31" s="10" t="s">
        <v>7</v>
      </c>
      <c r="C31" s="15" t="s">
        <v>27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</row>
    <row r="32" spans="1:10" ht="138.75" customHeight="1" x14ac:dyDescent="0.25">
      <c r="A32" s="15" t="s">
        <v>19</v>
      </c>
      <c r="B32" s="10" t="s">
        <v>7</v>
      </c>
      <c r="C32" s="15" t="s">
        <v>27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</row>
    <row r="33" spans="1:10" ht="29.25" customHeight="1" x14ac:dyDescent="0.25">
      <c r="A33" s="9" t="s">
        <v>20</v>
      </c>
      <c r="B33" s="9" t="s">
        <v>30</v>
      </c>
      <c r="C33" s="9" t="s">
        <v>2</v>
      </c>
      <c r="D33" s="9" t="s">
        <v>3</v>
      </c>
      <c r="E33" s="9"/>
      <c r="F33" s="9"/>
      <c r="G33" s="9"/>
      <c r="H33" s="9"/>
      <c r="I33" s="9"/>
      <c r="J33" s="9"/>
    </row>
    <row r="34" spans="1:10" ht="29.25" customHeight="1" x14ac:dyDescent="0.25">
      <c r="A34" s="9"/>
      <c r="B34" s="9"/>
      <c r="C34" s="9"/>
      <c r="D34" s="10"/>
      <c r="E34" s="9" t="s">
        <v>5</v>
      </c>
      <c r="F34" s="9"/>
      <c r="G34" s="9"/>
      <c r="H34" s="9"/>
      <c r="I34" s="9"/>
      <c r="J34" s="9"/>
    </row>
    <row r="35" spans="1:10" ht="29.25" customHeight="1" x14ac:dyDescent="0.25">
      <c r="A35" s="9"/>
      <c r="B35" s="9"/>
      <c r="C35" s="9"/>
      <c r="D35" s="10" t="s">
        <v>4</v>
      </c>
      <c r="E35" s="10">
        <v>2017</v>
      </c>
      <c r="F35" s="10">
        <v>2018</v>
      </c>
      <c r="G35" s="10">
        <v>2019</v>
      </c>
      <c r="H35" s="10">
        <v>2020</v>
      </c>
      <c r="I35" s="10">
        <v>2021</v>
      </c>
      <c r="J35" s="10">
        <v>2022</v>
      </c>
    </row>
    <row r="36" spans="1:10" ht="29.25" customHeight="1" x14ac:dyDescent="0.25">
      <c r="A36" s="10">
        <v>1</v>
      </c>
      <c r="B36" s="10">
        <v>2</v>
      </c>
      <c r="C36" s="10">
        <v>3</v>
      </c>
      <c r="D36" s="10">
        <v>4</v>
      </c>
      <c r="E36" s="10">
        <v>5</v>
      </c>
      <c r="F36" s="10">
        <v>6</v>
      </c>
      <c r="G36" s="10">
        <v>7</v>
      </c>
      <c r="H36" s="10">
        <v>8</v>
      </c>
      <c r="I36" s="10">
        <v>9</v>
      </c>
      <c r="J36" s="10">
        <v>10</v>
      </c>
    </row>
    <row r="37" spans="1:10" ht="132" customHeight="1" x14ac:dyDescent="0.25">
      <c r="A37" s="15" t="s">
        <v>21</v>
      </c>
      <c r="B37" s="10" t="s">
        <v>7</v>
      </c>
      <c r="C37" s="15" t="s">
        <v>27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</row>
    <row r="38" spans="1:10" ht="129" customHeight="1" x14ac:dyDescent="0.25">
      <c r="A38" s="15" t="s">
        <v>22</v>
      </c>
      <c r="B38" s="10" t="s">
        <v>7</v>
      </c>
      <c r="C38" s="15" t="s">
        <v>27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</row>
    <row r="39" spans="1:10" ht="125.25" customHeight="1" x14ac:dyDescent="0.25">
      <c r="A39" s="15" t="s">
        <v>28</v>
      </c>
      <c r="B39" s="10" t="s">
        <v>7</v>
      </c>
      <c r="C39" s="15" t="s">
        <v>11</v>
      </c>
      <c r="D39" s="24">
        <f>SUM(F39:J39)</f>
        <v>78809.400000000009</v>
      </c>
      <c r="E39" s="10">
        <v>0</v>
      </c>
      <c r="F39" s="19">
        <v>14719.8</v>
      </c>
      <c r="G39" s="19">
        <v>18311</v>
      </c>
      <c r="H39" s="19">
        <v>15689.8</v>
      </c>
      <c r="I39" s="19">
        <v>15752.8</v>
      </c>
      <c r="J39" s="19">
        <v>14336</v>
      </c>
    </row>
    <row r="40" spans="1:10" ht="29.25" customHeight="1" x14ac:dyDescent="0.25">
      <c r="A40" s="13" t="s">
        <v>31</v>
      </c>
      <c r="B40" s="9" t="s">
        <v>7</v>
      </c>
      <c r="C40" s="15" t="s">
        <v>10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</row>
    <row r="41" spans="1:10" ht="97.5" customHeight="1" x14ac:dyDescent="0.25">
      <c r="A41" s="13"/>
      <c r="B41" s="9"/>
      <c r="C41" s="15" t="s">
        <v>11</v>
      </c>
      <c r="D41" s="9"/>
      <c r="E41" s="9"/>
      <c r="F41" s="9"/>
      <c r="G41" s="9"/>
      <c r="H41" s="9"/>
      <c r="I41" s="9"/>
      <c r="J41" s="9"/>
    </row>
    <row r="42" spans="1:10" ht="187.5" customHeight="1" x14ac:dyDescent="0.25">
      <c r="A42" s="15" t="s">
        <v>29</v>
      </c>
      <c r="B42" s="10" t="s">
        <v>7</v>
      </c>
      <c r="C42" s="15" t="s">
        <v>27</v>
      </c>
      <c r="D42" s="10">
        <v>0</v>
      </c>
      <c r="E42" s="10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</row>
    <row r="43" spans="1:10" ht="45.75" customHeight="1" x14ac:dyDescent="0.25">
      <c r="A43" s="15" t="s">
        <v>23</v>
      </c>
      <c r="B43" s="15"/>
      <c r="C43" s="10" t="s">
        <v>11</v>
      </c>
      <c r="D43" s="24">
        <f>SUM(F43:J43)</f>
        <v>104070.80000000002</v>
      </c>
      <c r="E43" s="10">
        <v>0</v>
      </c>
      <c r="F43" s="19">
        <f>F13+F19+F28+F40</f>
        <v>20428.8</v>
      </c>
      <c r="G43" s="19">
        <f>G13+G19+G28+G40</f>
        <v>24824</v>
      </c>
      <c r="H43" s="19">
        <f t="shared" ref="H43:J43" si="2">H13+H19+H28+H40</f>
        <v>19859.8</v>
      </c>
      <c r="I43" s="19">
        <f t="shared" si="2"/>
        <v>20107.8</v>
      </c>
      <c r="J43" s="19">
        <f t="shared" si="2"/>
        <v>18850.400000000001</v>
      </c>
    </row>
    <row r="44" spans="1:10" hidden="1" x14ac:dyDescent="0.25">
      <c r="A44" s="25"/>
      <c r="B44" s="26"/>
      <c r="C44" s="26"/>
      <c r="D44" s="26"/>
      <c r="E44" s="26"/>
      <c r="F44" s="26"/>
      <c r="G44" s="26"/>
      <c r="H44" s="26"/>
      <c r="I44" s="26"/>
      <c r="J44" s="26"/>
    </row>
    <row r="45" spans="1:10" ht="31.5" hidden="1" customHeight="1" x14ac:dyDescent="0.25">
      <c r="A45" s="26"/>
      <c r="B45" s="26"/>
      <c r="C45" s="26"/>
      <c r="D45" s="26"/>
      <c r="E45" s="26"/>
      <c r="F45" s="26"/>
      <c r="G45" s="26"/>
      <c r="H45" s="26"/>
      <c r="I45" s="26"/>
      <c r="J45" s="26"/>
    </row>
  </sheetData>
  <mergeCells count="69">
    <mergeCell ref="E4:J4"/>
    <mergeCell ref="G1:J1"/>
    <mergeCell ref="E2:J2"/>
    <mergeCell ref="G3:I3"/>
    <mergeCell ref="A9:A11"/>
    <mergeCell ref="B9:B11"/>
    <mergeCell ref="C9:C11"/>
    <mergeCell ref="D9:J9"/>
    <mergeCell ref="D10:D11"/>
    <mergeCell ref="E10:J10"/>
    <mergeCell ref="A13:A14"/>
    <mergeCell ref="B13:B14"/>
    <mergeCell ref="D13:D14"/>
    <mergeCell ref="E13:E14"/>
    <mergeCell ref="G13:G14"/>
    <mergeCell ref="I19:I20"/>
    <mergeCell ref="A15:A16"/>
    <mergeCell ref="B15:B16"/>
    <mergeCell ref="C15:C16"/>
    <mergeCell ref="D15:D16"/>
    <mergeCell ref="E15:E16"/>
    <mergeCell ref="D19:D20"/>
    <mergeCell ref="E19:E20"/>
    <mergeCell ref="F19:F20"/>
    <mergeCell ref="G19:G20"/>
    <mergeCell ref="H19:H20"/>
    <mergeCell ref="I15:I16"/>
    <mergeCell ref="J15:J16"/>
    <mergeCell ref="I13:I14"/>
    <mergeCell ref="J13:J14"/>
    <mergeCell ref="F15:F16"/>
    <mergeCell ref="G15:G16"/>
    <mergeCell ref="H15:H16"/>
    <mergeCell ref="H13:H14"/>
    <mergeCell ref="A40:A41"/>
    <mergeCell ref="B40:B41"/>
    <mergeCell ref="D40:D41"/>
    <mergeCell ref="E40:E41"/>
    <mergeCell ref="F40:F41"/>
    <mergeCell ref="F28:F29"/>
    <mergeCell ref="G28:G29"/>
    <mergeCell ref="B21:B23"/>
    <mergeCell ref="C21:C23"/>
    <mergeCell ref="D21:J21"/>
    <mergeCell ref="D22:D23"/>
    <mergeCell ref="E22:J22"/>
    <mergeCell ref="H40:H41"/>
    <mergeCell ref="I40:I41"/>
    <mergeCell ref="J40:J41"/>
    <mergeCell ref="B33:B35"/>
    <mergeCell ref="C33:C35"/>
    <mergeCell ref="D33:J33"/>
    <mergeCell ref="E34:J34"/>
    <mergeCell ref="G40:G41"/>
    <mergeCell ref="J19:J20"/>
    <mergeCell ref="A33:A35"/>
    <mergeCell ref="A21:A23"/>
    <mergeCell ref="A6:J6"/>
    <mergeCell ref="A7:J7"/>
    <mergeCell ref="F13:F14"/>
    <mergeCell ref="A19:A20"/>
    <mergeCell ref="B19:B20"/>
    <mergeCell ref="H28:H29"/>
    <mergeCell ref="I28:I29"/>
    <mergeCell ref="J28:J29"/>
    <mergeCell ref="A28:A29"/>
    <mergeCell ref="B28:B29"/>
    <mergeCell ref="D28:D29"/>
    <mergeCell ref="E28:E29"/>
  </mergeCells>
  <pageMargins left="0.7" right="0.7" top="0.75" bottom="0.75" header="0.3" footer="0.3"/>
  <pageSetup paperSize="9" scale="58" orientation="landscape" horizontalDpi="4294967295" verticalDpi="4294967295" r:id="rId1"/>
  <rowBreaks count="2" manualBreakCount="2">
    <brk id="20" max="16383" man="1"/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И. Харитонова</dc:creator>
  <cp:lastModifiedBy>Елена П. Низова</cp:lastModifiedBy>
  <cp:lastPrinted>2019-09-12T00:12:05Z</cp:lastPrinted>
  <dcterms:created xsi:type="dcterms:W3CDTF">2018-06-04T01:03:33Z</dcterms:created>
  <dcterms:modified xsi:type="dcterms:W3CDTF">2019-09-12T00:13:19Z</dcterms:modified>
</cp:coreProperties>
</file>