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rg3\Desktop\"/>
    </mc:Choice>
  </mc:AlternateContent>
  <bookViews>
    <workbookView xWindow="-120" yWindow="-120" windowWidth="29040" windowHeight="15840"/>
  </bookViews>
  <sheets>
    <sheet name="Приложение 3" sheetId="6" r:id="rId1"/>
  </sheets>
  <definedNames>
    <definedName name="_xlnm.Print_Area" localSheetId="0">'Приложение 3'!$A$1:$P$41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7" i="6" l="1"/>
  <c r="P41" i="6" l="1"/>
  <c r="O41" i="6"/>
  <c r="N41" i="6"/>
  <c r="M41" i="6"/>
  <c r="L41" i="6"/>
  <c r="K41" i="6"/>
  <c r="J41" i="6"/>
  <c r="I41" i="6"/>
  <c r="H41" i="6"/>
  <c r="G41" i="6"/>
  <c r="F41" i="6"/>
  <c r="P40" i="6"/>
  <c r="P39" i="6" s="1"/>
  <c r="O40" i="6"/>
  <c r="N40" i="6"/>
  <c r="M40" i="6"/>
  <c r="L40" i="6"/>
  <c r="L39" i="6" s="1"/>
  <c r="K40" i="6"/>
  <c r="J40" i="6"/>
  <c r="I40" i="6"/>
  <c r="H40" i="6"/>
  <c r="H39" i="6" s="1"/>
  <c r="G40" i="6"/>
  <c r="F40" i="6"/>
  <c r="E38" i="6"/>
  <c r="E37" i="6"/>
  <c r="P36" i="6"/>
  <c r="O36" i="6"/>
  <c r="N36" i="6"/>
  <c r="M36" i="6"/>
  <c r="L36" i="6"/>
  <c r="K36" i="6"/>
  <c r="I36" i="6"/>
  <c r="H36" i="6"/>
  <c r="G36" i="6"/>
  <c r="F36" i="6"/>
  <c r="E35" i="6"/>
  <c r="E34" i="6"/>
  <c r="P33" i="6"/>
  <c r="O33" i="6"/>
  <c r="N33" i="6"/>
  <c r="M33" i="6"/>
  <c r="L33" i="6"/>
  <c r="K33" i="6"/>
  <c r="J33" i="6"/>
  <c r="I33" i="6"/>
  <c r="H33" i="6"/>
  <c r="G33" i="6"/>
  <c r="F33" i="6"/>
  <c r="E32" i="6"/>
  <c r="E31" i="6"/>
  <c r="P30" i="6"/>
  <c r="O30" i="6"/>
  <c r="N30" i="6"/>
  <c r="M30" i="6"/>
  <c r="L30" i="6"/>
  <c r="K30" i="6"/>
  <c r="J30" i="6"/>
  <c r="H30" i="6"/>
  <c r="G30" i="6"/>
  <c r="F30" i="6"/>
  <c r="E29" i="6"/>
  <c r="E28" i="6"/>
  <c r="P27" i="6"/>
  <c r="O27" i="6"/>
  <c r="N27" i="6"/>
  <c r="M27" i="6"/>
  <c r="L27" i="6"/>
  <c r="K27" i="6"/>
  <c r="J27" i="6"/>
  <c r="I27" i="6"/>
  <c r="H27" i="6"/>
  <c r="G27" i="6"/>
  <c r="F27" i="6"/>
  <c r="E23" i="6"/>
  <c r="E22" i="6"/>
  <c r="P21" i="6"/>
  <c r="O21" i="6"/>
  <c r="N21" i="6"/>
  <c r="M21" i="6"/>
  <c r="L21" i="6"/>
  <c r="K21" i="6"/>
  <c r="J21" i="6"/>
  <c r="I21" i="6"/>
  <c r="H21" i="6"/>
  <c r="G21" i="6"/>
  <c r="F21" i="6"/>
  <c r="E18" i="6"/>
  <c r="E17" i="6"/>
  <c r="P16" i="6"/>
  <c r="O16" i="6"/>
  <c r="N16" i="6"/>
  <c r="M16" i="6"/>
  <c r="L16" i="6"/>
  <c r="K16" i="6"/>
  <c r="J16" i="6"/>
  <c r="I16" i="6"/>
  <c r="H16" i="6"/>
  <c r="G16" i="6"/>
  <c r="F16" i="6"/>
  <c r="E16" i="6" l="1"/>
  <c r="I39" i="6"/>
  <c r="M39" i="6"/>
  <c r="F39" i="6"/>
  <c r="E27" i="6"/>
  <c r="J39" i="6"/>
  <c r="N39" i="6"/>
  <c r="E30" i="6"/>
  <c r="E21" i="6"/>
  <c r="E36" i="6"/>
  <c r="E33" i="6"/>
  <c r="E41" i="6"/>
  <c r="G39" i="6"/>
  <c r="K39" i="6"/>
  <c r="O39" i="6"/>
  <c r="E40" i="6"/>
  <c r="E39" i="6" l="1"/>
</calcChain>
</file>

<file path=xl/comments1.xml><?xml version="1.0" encoding="utf-8"?>
<comments xmlns="http://schemas.openxmlformats.org/spreadsheetml/2006/main">
  <authors>
    <author>Анастасия Г. Силич</author>
  </authors>
  <commentList>
    <comment ref="J17" authorId="0" shapeId="0">
      <text>
        <r>
          <rPr>
            <b/>
            <sz val="9"/>
            <color indexed="81"/>
            <rFont val="Tahoma"/>
            <charset val="1"/>
          </rPr>
          <t>Анастасия Г. Силич:</t>
        </r>
        <r>
          <rPr>
            <sz val="9"/>
            <color indexed="81"/>
            <rFont val="Tahoma"/>
            <charset val="1"/>
          </rPr>
          <t xml:space="preserve">
80,3 - перераспределили на п. 7.11
</t>
        </r>
      </text>
    </comment>
    <comment ref="J37" authorId="0" shapeId="0">
      <text>
        <r>
          <rPr>
            <b/>
            <sz val="9"/>
            <color indexed="81"/>
            <rFont val="Tahoma"/>
            <charset val="1"/>
          </rPr>
          <t>Анастасия Г. Силич:</t>
        </r>
        <r>
          <rPr>
            <sz val="9"/>
            <color indexed="81"/>
            <rFont val="Tahoma"/>
            <charset val="1"/>
          </rPr>
          <t xml:space="preserve">
перераспределение с п. 7.1.</t>
        </r>
      </text>
    </comment>
  </commentList>
</comments>
</file>

<file path=xl/sharedStrings.xml><?xml version="1.0" encoding="utf-8"?>
<sst xmlns="http://schemas.openxmlformats.org/spreadsheetml/2006/main" count="87" uniqueCount="59">
  <si>
    <t>"Развитие культуры в муниципальном образовании "Городской округ Ногликский"</t>
  </si>
  <si>
    <t>Всего</t>
  </si>
  <si>
    <t>ОБ</t>
  </si>
  <si>
    <t>МБ</t>
  </si>
  <si>
    <t>РЕСУРСНОЕ ОБЕСПЕЧЕНИЕ РЕАЛИЗАЦИИ МУНИЦИПАЛЬНОЙ ПРОГРАММЫ</t>
  </si>
  <si>
    <t>1</t>
  </si>
  <si>
    <t>7. Развитие кадрового потенциала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</si>
  <si>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конкурсов профессионального мастерства</t>
  </si>
  <si>
    <t>Организация системы обучения работников учреждений культуры по обеспечению противопожарной и антитеррористической безопасности.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</si>
  <si>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</si>
  <si>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</si>
  <si>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</si>
  <si>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</si>
  <si>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</si>
  <si>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</si>
  <si>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</si>
  <si>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Реализация решения Собрания муниципального образования «Городской округ Ногликский» от 30 мая 2013 года №248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</si>
  <si>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N п/п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</si>
  <si>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</si>
  <si>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</si>
  <si>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</si>
  <si>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</si>
  <si>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</si>
  <si>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</si>
  <si>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</si>
  <si>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</si>
  <si>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</si>
  <si>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</si>
  <si>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</si>
  <si>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</si>
  <si>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2</t>
  </si>
  <si>
    <t>Без затрат</t>
  </si>
  <si>
    <t xml:space="preserve">                                                                                                                                                                        </t>
  </si>
  <si>
    <t>Источник финансирования</t>
  </si>
  <si>
    <t>ИТОГО, в т.ч.</t>
  </si>
  <si>
    <t>Главный распорядитель финансовых средств./Ответственный исполнитель</t>
  </si>
  <si>
    <t>Объем финансовых средств ( тыс.руб.)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</si>
  <si>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</si>
  <si>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</si>
  <si>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</si>
  <si>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</si>
  <si>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</si>
  <si>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</si>
  <si>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</si>
  <si>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</si>
  <si>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</si>
  <si>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</si>
  <si>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</si>
  <si>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основному мероприятию раздела 7</t>
  </si>
  <si>
    <t>Департамент соцполитики Директора учреждений культуры</t>
  </si>
  <si>
    <t>Департамент соцполитики    Отдел культуры, спорта,МП и РТ</t>
  </si>
  <si>
    <t>Департамент соцполитики  Руководители учреждений</t>
  </si>
  <si>
    <t>Департамент соцполитки Руководители учреждений</t>
  </si>
  <si>
    <t>Департамент соцполитики Департамент социальной политики</t>
  </si>
  <si>
    <t>Приложение 1</t>
  </si>
  <si>
    <t xml:space="preserve">"Приложение 3 к муниципальной программе "Развитие культуры в муниципальном образовании "Городской округ Ногликский", </t>
  </si>
  <si>
    <t>Проведение независимой оценки качества оказания услуг подведомственных учреждений</t>
  </si>
  <si>
    <t>утвержденной постановлением администрации от 18.11.2015 № 784 (в редакции от 06.05.2016 № 359, от 15.08.2016 № 627, от 07.02.2017 № 111, от 07.06.2017 № 368, от 31.10.2017 № 845, от 21.12.2017 № 1093, от 27.02.2018 № 201, от 19.06.2018 № 573, от 24.12.2018 № 1251, от 09.04.2019 № 228, от 02.09.2019 № 666)</t>
  </si>
  <si>
    <t>к постановлению администрации от 15 октября 2019 года № 767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</si>
</sst>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64" fontId="1" fillId="0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2" fillId="0" borderId="0" xfId="0" applyFont="1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/>
    <xf numFmtId="164" fontId="2" fillId="2" borderId="0" xfId="0" applyNumberFormat="1" applyFont="1" applyFill="1"/>
    <xf numFmtId="0" fontId="6" fillId="2" borderId="0" xfId="0" applyFont="1" applyFill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1" fillId="0" borderId="10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/>
    </xf>
    <xf numFmtId="0" fontId="1" fillId="0" borderId="14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15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4"/>
  <sheetViews>
    <sheetView tabSelected="1" zoomScale="120" zoomScaleNormal="120" workbookViewId="0">
      <selection activeCell="S5" sqref="S5"/>
    </sheetView>
  </sheetViews>
  <sheetFormatPr defaultRowHeight="12" x14ac:dyDescent="0.2"/>
  <cols>
    <col min="1" max="1" width="4.42578125" style="3" customWidth="1"/>
    <col min="2" max="2" width="23.7109375" style="3" customWidth="1"/>
    <col min="3" max="3" width="14.85546875" style="3" customWidth="1"/>
    <col min="4" max="4" width="8.7109375" style="3" customWidth="1"/>
    <col min="5" max="5" width="8" style="3" customWidth="1"/>
    <col min="6" max="6" width="7" style="3" customWidth="1"/>
    <col min="7" max="7" width="6.85546875" style="3" customWidth="1"/>
    <col min="8" max="8" width="7.42578125" style="3" customWidth="1"/>
    <col min="9" max="9" width="7.28515625" style="3" customWidth="1"/>
    <col min="10" max="10" width="7.85546875" style="18" customWidth="1"/>
    <col min="11" max="11" width="7.5703125" style="18" customWidth="1"/>
    <col min="12" max="12" width="7.28515625" style="18" customWidth="1"/>
    <col min="13" max="13" width="7.7109375" style="3" customWidth="1"/>
    <col min="14" max="14" width="7.85546875" style="3" customWidth="1"/>
    <col min="15" max="15" width="7.28515625" style="3" customWidth="1"/>
    <col min="16" max="16" width="8" style="3" customWidth="1"/>
    <col min="17" max="16384" width="9.140625" style="3"/>
  </cols>
  <sheetData>
    <row r="1" spans="1:16" x14ac:dyDescent="0.2">
      <c r="J1" s="20" t="s">
        <v>54</v>
      </c>
      <c r="K1" s="20"/>
      <c r="L1" s="20"/>
      <c r="M1" s="20"/>
      <c r="N1" s="20"/>
      <c r="O1" s="20"/>
      <c r="P1" s="20"/>
    </row>
    <row r="2" spans="1:16" ht="10.5" customHeight="1" x14ac:dyDescent="0.2">
      <c r="J2" s="20" t="s">
        <v>58</v>
      </c>
      <c r="K2" s="20"/>
      <c r="L2" s="20"/>
      <c r="M2" s="20"/>
      <c r="N2" s="20"/>
      <c r="O2" s="20"/>
      <c r="P2" s="20"/>
    </row>
    <row r="3" spans="1:16" ht="10.5" customHeight="1" x14ac:dyDescent="0.2">
      <c r="A3" s="2"/>
      <c r="B3" s="4" t="s">
        <v>32</v>
      </c>
      <c r="C3" s="4"/>
      <c r="D3" s="5"/>
      <c r="E3" s="4"/>
      <c r="F3" s="4"/>
      <c r="G3" s="4"/>
      <c r="H3" s="4"/>
      <c r="I3" s="4"/>
      <c r="J3" s="46" t="s">
        <v>55</v>
      </c>
      <c r="K3" s="46"/>
      <c r="L3" s="46"/>
      <c r="M3" s="46"/>
      <c r="N3" s="46"/>
      <c r="O3" s="46"/>
      <c r="P3" s="46"/>
    </row>
    <row r="4" spans="1:16" ht="10.5" customHeight="1" x14ac:dyDescent="0.2">
      <c r="A4" s="2"/>
      <c r="B4" s="4"/>
      <c r="C4" s="4"/>
      <c r="D4" s="5"/>
      <c r="E4" s="4"/>
      <c r="F4" s="4"/>
      <c r="G4" s="4"/>
      <c r="H4" s="4"/>
      <c r="I4" s="4"/>
      <c r="J4" s="46"/>
      <c r="K4" s="46"/>
      <c r="L4" s="46"/>
      <c r="M4" s="46"/>
      <c r="N4" s="46"/>
      <c r="O4" s="46"/>
      <c r="P4" s="46"/>
    </row>
    <row r="5" spans="1:16" ht="66.75" customHeight="1" x14ac:dyDescent="0.2">
      <c r="A5" s="2"/>
      <c r="B5" s="4"/>
      <c r="C5" s="4"/>
      <c r="D5" s="5"/>
      <c r="E5" s="5"/>
      <c r="F5" s="4"/>
      <c r="G5" s="6"/>
      <c r="H5" s="6"/>
      <c r="I5" s="6"/>
      <c r="J5" s="46" t="s">
        <v>57</v>
      </c>
      <c r="K5" s="47"/>
      <c r="L5" s="47"/>
      <c r="M5" s="47"/>
      <c r="N5" s="47"/>
      <c r="O5" s="47"/>
      <c r="P5" s="47"/>
    </row>
    <row r="6" spans="1:16" x14ac:dyDescent="0.2">
      <c r="A6" s="2"/>
      <c r="B6" s="4"/>
      <c r="C6" s="4"/>
      <c r="D6" s="5"/>
      <c r="E6" s="5"/>
      <c r="F6" s="4"/>
      <c r="G6" s="6"/>
      <c r="H6" s="6"/>
      <c r="I6" s="6"/>
      <c r="J6" s="16"/>
      <c r="K6" s="46"/>
      <c r="L6" s="47"/>
      <c r="M6" s="47"/>
      <c r="N6" s="47"/>
      <c r="O6" s="47"/>
      <c r="P6" s="47"/>
    </row>
    <row r="7" spans="1:16" x14ac:dyDescent="0.2">
      <c r="A7" s="2"/>
      <c r="B7" s="4"/>
      <c r="C7" s="4"/>
      <c r="D7" s="5"/>
      <c r="E7" s="5"/>
      <c r="F7" s="4"/>
      <c r="G7" s="4"/>
      <c r="H7" s="4"/>
      <c r="I7" s="4"/>
      <c r="J7" s="7"/>
      <c r="K7" s="7"/>
      <c r="L7" s="7"/>
      <c r="M7" s="6"/>
      <c r="N7" s="6"/>
      <c r="O7" s="6"/>
      <c r="P7" s="6"/>
    </row>
    <row r="8" spans="1:16" x14ac:dyDescent="0.2">
      <c r="A8" s="2"/>
      <c r="B8" s="57" t="s">
        <v>4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x14ac:dyDescent="0.2">
      <c r="A9" s="2"/>
      <c r="B9" s="57" t="s">
        <v>0</v>
      </c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">
      <c r="A10" s="43" t="s">
        <v>17</v>
      </c>
      <c r="B10" s="44" t="s">
        <v>18</v>
      </c>
      <c r="C10" s="44" t="s">
        <v>35</v>
      </c>
      <c r="D10" s="45" t="s">
        <v>33</v>
      </c>
      <c r="E10" s="45" t="s">
        <v>1</v>
      </c>
      <c r="F10" s="48" t="s">
        <v>36</v>
      </c>
      <c r="G10" s="49"/>
      <c r="H10" s="49"/>
      <c r="I10" s="49"/>
      <c r="J10" s="49"/>
      <c r="K10" s="49"/>
      <c r="L10" s="49"/>
      <c r="M10" s="49"/>
      <c r="N10" s="49"/>
      <c r="O10" s="49"/>
      <c r="P10" s="50"/>
    </row>
    <row r="11" spans="1:16" ht="10.5" customHeight="1" x14ac:dyDescent="0.2">
      <c r="A11" s="43"/>
      <c r="B11" s="44"/>
      <c r="C11" s="44"/>
      <c r="D11" s="45"/>
      <c r="E11" s="45"/>
      <c r="F11" s="51"/>
      <c r="G11" s="52"/>
      <c r="H11" s="52"/>
      <c r="I11" s="52"/>
      <c r="J11" s="52"/>
      <c r="K11" s="52"/>
      <c r="L11" s="52"/>
      <c r="M11" s="52"/>
      <c r="N11" s="52"/>
      <c r="O11" s="52"/>
      <c r="P11" s="53"/>
    </row>
    <row r="12" spans="1:16" ht="8.25" hidden="1" customHeight="1" x14ac:dyDescent="0.2">
      <c r="A12" s="43"/>
      <c r="B12" s="44"/>
      <c r="C12" s="44"/>
      <c r="D12" s="45"/>
      <c r="E12" s="45"/>
      <c r="F12" s="54"/>
      <c r="G12" s="55"/>
      <c r="H12" s="55"/>
      <c r="I12" s="55"/>
      <c r="J12" s="55"/>
      <c r="K12" s="55"/>
      <c r="L12" s="55"/>
      <c r="M12" s="55"/>
      <c r="N12" s="55"/>
      <c r="O12" s="55"/>
      <c r="P12" s="56"/>
    </row>
    <row r="13" spans="1:16" ht="38.25" customHeight="1" x14ac:dyDescent="0.2">
      <c r="A13" s="43"/>
      <c r="B13" s="44"/>
      <c r="C13" s="44"/>
      <c r="D13" s="45"/>
      <c r="E13" s="45"/>
      <c r="F13" s="8" t="s">
        <v>19</v>
      </c>
      <c r="G13" s="8" t="s">
        <v>20</v>
      </c>
      <c r="H13" s="8" t="s">
        <v>21</v>
      </c>
      <c r="I13" s="8" t="s">
        <v>22</v>
      </c>
      <c r="J13" s="9" t="s">
        <v>23</v>
      </c>
      <c r="K13" s="9" t="s">
        <v>24</v>
      </c>
      <c r="L13" s="9" t="s">
        <v>25</v>
      </c>
      <c r="M13" s="8" t="s">
        <v>26</v>
      </c>
      <c r="N13" s="8" t="s">
        <v>27</v>
      </c>
      <c r="O13" s="8" t="s">
        <v>28</v>
      </c>
      <c r="P13" s="8" t="s">
        <v>29</v>
      </c>
    </row>
    <row r="14" spans="1:16" ht="13.5" customHeight="1" x14ac:dyDescent="0.2">
      <c r="A14" s="15" t="s">
        <v>5</v>
      </c>
      <c r="B14" s="10" t="s">
        <v>30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7">
        <v>10</v>
      </c>
      <c r="K14" s="17">
        <v>11</v>
      </c>
      <c r="L14" s="17">
        <v>12</v>
      </c>
      <c r="M14" s="10">
        <v>13</v>
      </c>
      <c r="N14" s="10">
        <v>14</v>
      </c>
      <c r="O14" s="10">
        <v>15</v>
      </c>
      <c r="P14" s="10">
        <v>16</v>
      </c>
    </row>
    <row r="15" spans="1:16" ht="13.5" customHeight="1" x14ac:dyDescent="0.2">
      <c r="A15" s="30" t="s">
        <v>6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 ht="24" x14ac:dyDescent="0.2">
      <c r="A16" s="21" t="s">
        <v>37</v>
      </c>
      <c r="B16" s="24" t="s">
        <v>7</v>
      </c>
      <c r="C16" s="31" t="s">
        <v>50</v>
      </c>
      <c r="D16" s="10" t="s">
        <v>34</v>
      </c>
      <c r="E16" s="1">
        <f>F16+G16+H16+I16+J16+K16+L16+M16+N16+O16+P16</f>
        <v>1269.4000000000003</v>
      </c>
      <c r="F16" s="1">
        <f>F17+F18</f>
        <v>100</v>
      </c>
      <c r="G16" s="1">
        <f t="shared" ref="G16:P16" si="0">G17+G18</f>
        <v>105</v>
      </c>
      <c r="H16" s="1">
        <f t="shared" si="0"/>
        <v>60.3</v>
      </c>
      <c r="I16" s="1">
        <f t="shared" si="0"/>
        <v>115.8</v>
      </c>
      <c r="J16" s="13">
        <f t="shared" si="0"/>
        <v>41.3</v>
      </c>
      <c r="K16" s="13">
        <f t="shared" si="0"/>
        <v>127.7</v>
      </c>
      <c r="L16" s="13">
        <f t="shared" si="0"/>
        <v>132.80000000000001</v>
      </c>
      <c r="M16" s="1">
        <f t="shared" si="0"/>
        <v>138.1</v>
      </c>
      <c r="N16" s="1">
        <f t="shared" si="0"/>
        <v>143.6</v>
      </c>
      <c r="O16" s="1">
        <f t="shared" si="0"/>
        <v>149.4</v>
      </c>
      <c r="P16" s="1">
        <f t="shared" si="0"/>
        <v>155.4</v>
      </c>
    </row>
    <row r="17" spans="1:16" x14ac:dyDescent="0.2">
      <c r="A17" s="22"/>
      <c r="B17" s="25"/>
      <c r="C17" s="32"/>
      <c r="D17" s="10" t="s">
        <v>3</v>
      </c>
      <c r="E17" s="1">
        <f t="shared" ref="E17:E18" si="1">F17+G17+H17+I17+J17+K17+L17+M17+N17+O17+P17</f>
        <v>1269.4000000000003</v>
      </c>
      <c r="F17" s="1">
        <v>100</v>
      </c>
      <c r="G17" s="1">
        <v>105</v>
      </c>
      <c r="H17" s="1">
        <v>60.3</v>
      </c>
      <c r="I17" s="1">
        <v>115.8</v>
      </c>
      <c r="J17" s="13">
        <f>121.6-80.3</f>
        <v>41.3</v>
      </c>
      <c r="K17" s="13">
        <v>127.7</v>
      </c>
      <c r="L17" s="13">
        <v>132.80000000000001</v>
      </c>
      <c r="M17" s="1">
        <v>138.1</v>
      </c>
      <c r="N17" s="1">
        <v>143.6</v>
      </c>
      <c r="O17" s="1">
        <v>149.4</v>
      </c>
      <c r="P17" s="1">
        <v>155.4</v>
      </c>
    </row>
    <row r="18" spans="1:16" ht="105" customHeight="1" x14ac:dyDescent="0.2">
      <c r="A18" s="23"/>
      <c r="B18" s="26"/>
      <c r="C18" s="33"/>
      <c r="D18" s="10" t="s">
        <v>2</v>
      </c>
      <c r="E18" s="1">
        <f t="shared" si="1"/>
        <v>0</v>
      </c>
      <c r="F18" s="1">
        <v>0</v>
      </c>
      <c r="G18" s="1">
        <v>0</v>
      </c>
      <c r="H18" s="1">
        <v>0</v>
      </c>
      <c r="I18" s="1">
        <v>0</v>
      </c>
      <c r="J18" s="13">
        <v>0</v>
      </c>
      <c r="K18" s="13">
        <v>0</v>
      </c>
      <c r="L18" s="13">
        <v>0</v>
      </c>
      <c r="M18" s="1">
        <v>0</v>
      </c>
      <c r="N18" s="1">
        <v>0</v>
      </c>
      <c r="O18" s="1">
        <v>0</v>
      </c>
      <c r="P18" s="1">
        <v>0</v>
      </c>
    </row>
    <row r="19" spans="1:16" ht="72.75" customHeight="1" x14ac:dyDescent="0.2">
      <c r="A19" s="14" t="s">
        <v>38</v>
      </c>
      <c r="B19" s="8" t="s">
        <v>8</v>
      </c>
      <c r="C19" s="8" t="s">
        <v>49</v>
      </c>
      <c r="D19" s="27" t="s">
        <v>31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9"/>
    </row>
    <row r="20" spans="1:16" ht="82.5" customHeight="1" x14ac:dyDescent="0.2">
      <c r="A20" s="14" t="s">
        <v>39</v>
      </c>
      <c r="B20" s="10" t="s">
        <v>9</v>
      </c>
      <c r="C20" s="10" t="s">
        <v>50</v>
      </c>
      <c r="D20" s="27" t="s">
        <v>31</v>
      </c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9"/>
    </row>
    <row r="21" spans="1:16" ht="24" x14ac:dyDescent="0.2">
      <c r="A21" s="21" t="s">
        <v>40</v>
      </c>
      <c r="B21" s="24" t="s">
        <v>10</v>
      </c>
      <c r="C21" s="24" t="s">
        <v>50</v>
      </c>
      <c r="D21" s="10" t="s">
        <v>34</v>
      </c>
      <c r="E21" s="1">
        <f>F21+G21+H21+I21+J21+K21+L21+M21+N21+O21+P21</f>
        <v>557.20000000000005</v>
      </c>
      <c r="F21" s="1">
        <f>F22+F23</f>
        <v>40</v>
      </c>
      <c r="G21" s="1">
        <f t="shared" ref="G21:P21" si="2">G22+G23</f>
        <v>42</v>
      </c>
      <c r="H21" s="1">
        <f t="shared" si="2"/>
        <v>44.1</v>
      </c>
      <c r="I21" s="1">
        <f t="shared" si="2"/>
        <v>46.3</v>
      </c>
      <c r="J21" s="13">
        <f t="shared" si="2"/>
        <v>48.6</v>
      </c>
      <c r="K21" s="13">
        <f t="shared" si="2"/>
        <v>51</v>
      </c>
      <c r="L21" s="13">
        <f t="shared" si="2"/>
        <v>53</v>
      </c>
      <c r="M21" s="1">
        <f t="shared" si="2"/>
        <v>55.2</v>
      </c>
      <c r="N21" s="1">
        <f t="shared" si="2"/>
        <v>57</v>
      </c>
      <c r="O21" s="1">
        <f t="shared" si="2"/>
        <v>59</v>
      </c>
      <c r="P21" s="1">
        <f t="shared" si="2"/>
        <v>61</v>
      </c>
    </row>
    <row r="22" spans="1:16" ht="20.25" customHeight="1" x14ac:dyDescent="0.2">
      <c r="A22" s="22"/>
      <c r="B22" s="25"/>
      <c r="C22" s="25"/>
      <c r="D22" s="10" t="s">
        <v>3</v>
      </c>
      <c r="E22" s="1">
        <f t="shared" ref="E22:E23" si="3">F22+G22+H22+I22+J22+K22+L22+M22+N22+O22+P22</f>
        <v>557.20000000000005</v>
      </c>
      <c r="F22" s="1">
        <v>40</v>
      </c>
      <c r="G22" s="1">
        <v>42</v>
      </c>
      <c r="H22" s="1">
        <v>44.1</v>
      </c>
      <c r="I22" s="1">
        <v>46.3</v>
      </c>
      <c r="J22" s="13">
        <v>48.6</v>
      </c>
      <c r="K22" s="13">
        <v>51</v>
      </c>
      <c r="L22" s="13">
        <v>53</v>
      </c>
      <c r="M22" s="1">
        <v>55.2</v>
      </c>
      <c r="N22" s="1">
        <v>57</v>
      </c>
      <c r="O22" s="1">
        <v>59</v>
      </c>
      <c r="P22" s="1">
        <v>61</v>
      </c>
    </row>
    <row r="23" spans="1:16" ht="20.25" customHeight="1" x14ac:dyDescent="0.2">
      <c r="A23" s="23"/>
      <c r="B23" s="26"/>
      <c r="C23" s="26"/>
      <c r="D23" s="10" t="s">
        <v>2</v>
      </c>
      <c r="E23" s="1">
        <f t="shared" si="3"/>
        <v>0</v>
      </c>
      <c r="F23" s="1">
        <v>0</v>
      </c>
      <c r="G23" s="1">
        <v>0</v>
      </c>
      <c r="H23" s="1">
        <v>0</v>
      </c>
      <c r="I23" s="1">
        <v>0</v>
      </c>
      <c r="J23" s="13">
        <v>0</v>
      </c>
      <c r="K23" s="13">
        <v>0</v>
      </c>
      <c r="L23" s="13">
        <v>0</v>
      </c>
      <c r="M23" s="1">
        <v>0</v>
      </c>
      <c r="N23" s="1">
        <v>0</v>
      </c>
      <c r="O23" s="1">
        <v>0</v>
      </c>
      <c r="P23" s="1">
        <v>0</v>
      </c>
    </row>
    <row r="24" spans="1:16" ht="51" customHeight="1" x14ac:dyDescent="0.2">
      <c r="A24" s="14" t="s">
        <v>41</v>
      </c>
      <c r="B24" s="10" t="s">
        <v>11</v>
      </c>
      <c r="C24" s="10" t="s">
        <v>50</v>
      </c>
      <c r="D24" s="27" t="s">
        <v>31</v>
      </c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9"/>
    </row>
    <row r="25" spans="1:16" ht="51.75" customHeight="1" x14ac:dyDescent="0.2">
      <c r="A25" s="14" t="s">
        <v>42</v>
      </c>
      <c r="B25" s="10" t="s">
        <v>12</v>
      </c>
      <c r="C25" s="10" t="s">
        <v>50</v>
      </c>
      <c r="D25" s="27" t="s">
        <v>31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9"/>
    </row>
    <row r="26" spans="1:16" ht="69.75" customHeight="1" x14ac:dyDescent="0.2">
      <c r="A26" s="14" t="s">
        <v>43</v>
      </c>
      <c r="B26" s="10" t="s">
        <v>13</v>
      </c>
      <c r="C26" s="10" t="s">
        <v>50</v>
      </c>
      <c r="D26" s="27" t="s">
        <v>31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9"/>
    </row>
    <row r="27" spans="1:16" ht="24" x14ac:dyDescent="0.2">
      <c r="A27" s="21" t="s">
        <v>44</v>
      </c>
      <c r="B27" s="24" t="s">
        <v>14</v>
      </c>
      <c r="C27" s="24" t="s">
        <v>51</v>
      </c>
      <c r="D27" s="10" t="s">
        <v>34</v>
      </c>
      <c r="E27" s="1">
        <f>F27+G27+H27+I27+J27+K27+L27+M27+N27+O27+P27</f>
        <v>903.53</v>
      </c>
      <c r="F27" s="1">
        <f>F28+F29</f>
        <v>38</v>
      </c>
      <c r="G27" s="1">
        <f t="shared" ref="G27:P27" si="4">G28+G29</f>
        <v>7.63</v>
      </c>
      <c r="H27" s="1">
        <f t="shared" si="4"/>
        <v>57</v>
      </c>
      <c r="I27" s="1">
        <f t="shared" si="4"/>
        <v>96.3</v>
      </c>
      <c r="J27" s="13">
        <f t="shared" si="4"/>
        <v>95</v>
      </c>
      <c r="K27" s="13">
        <f t="shared" si="4"/>
        <v>95</v>
      </c>
      <c r="L27" s="13">
        <f t="shared" si="4"/>
        <v>95</v>
      </c>
      <c r="M27" s="1">
        <f t="shared" si="4"/>
        <v>98.8</v>
      </c>
      <c r="N27" s="1">
        <f t="shared" si="4"/>
        <v>102.8</v>
      </c>
      <c r="O27" s="1">
        <f t="shared" si="4"/>
        <v>106.9</v>
      </c>
      <c r="P27" s="1">
        <f t="shared" si="4"/>
        <v>111.1</v>
      </c>
    </row>
    <row r="28" spans="1:16" x14ac:dyDescent="0.2">
      <c r="A28" s="22"/>
      <c r="B28" s="25"/>
      <c r="C28" s="25"/>
      <c r="D28" s="10" t="s">
        <v>3</v>
      </c>
      <c r="E28" s="1">
        <f t="shared" ref="E28:E29" si="5">F28+G28+H28+I28+J28+K28+L28+M28+N28+O28+P28</f>
        <v>0</v>
      </c>
      <c r="F28" s="1">
        <v>0</v>
      </c>
      <c r="G28" s="1">
        <v>0</v>
      </c>
      <c r="H28" s="1">
        <v>0</v>
      </c>
      <c r="I28" s="1">
        <v>0</v>
      </c>
      <c r="J28" s="13">
        <v>0</v>
      </c>
      <c r="K28" s="13">
        <v>0</v>
      </c>
      <c r="L28" s="13">
        <v>0</v>
      </c>
      <c r="M28" s="1">
        <v>0</v>
      </c>
      <c r="N28" s="1">
        <v>0</v>
      </c>
      <c r="O28" s="1">
        <v>0</v>
      </c>
      <c r="P28" s="1">
        <v>0</v>
      </c>
    </row>
    <row r="29" spans="1:16" ht="41.25" customHeight="1" x14ac:dyDescent="0.2">
      <c r="A29" s="23"/>
      <c r="B29" s="26"/>
      <c r="C29" s="26"/>
      <c r="D29" s="10" t="s">
        <v>2</v>
      </c>
      <c r="E29" s="1">
        <f t="shared" si="5"/>
        <v>903.53</v>
      </c>
      <c r="F29" s="1">
        <v>38</v>
      </c>
      <c r="G29" s="1">
        <v>7.63</v>
      </c>
      <c r="H29" s="1">
        <v>57</v>
      </c>
      <c r="I29" s="1">
        <v>96.3</v>
      </c>
      <c r="J29" s="13">
        <v>95</v>
      </c>
      <c r="K29" s="13">
        <v>95</v>
      </c>
      <c r="L29" s="13">
        <v>95</v>
      </c>
      <c r="M29" s="1">
        <v>98.8</v>
      </c>
      <c r="N29" s="1">
        <v>102.8</v>
      </c>
      <c r="O29" s="1">
        <v>106.9</v>
      </c>
      <c r="P29" s="1">
        <v>111.1</v>
      </c>
    </row>
    <row r="30" spans="1:16" ht="30.75" customHeight="1" x14ac:dyDescent="0.2">
      <c r="A30" s="21" t="s">
        <v>45</v>
      </c>
      <c r="B30" s="24" t="s">
        <v>15</v>
      </c>
      <c r="C30" s="24" t="s">
        <v>51</v>
      </c>
      <c r="D30" s="10" t="s">
        <v>34</v>
      </c>
      <c r="E30" s="1">
        <f>F30+G30+H30+I30+J30+K30+L30+M30+N30+O30+P30</f>
        <v>1737.1000000000001</v>
      </c>
      <c r="F30" s="1">
        <f>F31+F32</f>
        <v>0</v>
      </c>
      <c r="G30" s="1">
        <f t="shared" ref="G30:H30" si="6">G31+G32</f>
        <v>209.8</v>
      </c>
      <c r="H30" s="1">
        <f t="shared" si="6"/>
        <v>218.2</v>
      </c>
      <c r="I30" s="1">
        <v>127.3</v>
      </c>
      <c r="J30" s="13">
        <f t="shared" ref="J30:P30" si="7">J31+J32</f>
        <v>218.2</v>
      </c>
      <c r="K30" s="13">
        <f t="shared" si="7"/>
        <v>0</v>
      </c>
      <c r="L30" s="13">
        <f t="shared" si="7"/>
        <v>0</v>
      </c>
      <c r="M30" s="1">
        <f t="shared" si="7"/>
        <v>226.9</v>
      </c>
      <c r="N30" s="1">
        <f t="shared" si="7"/>
        <v>236</v>
      </c>
      <c r="O30" s="1">
        <f t="shared" si="7"/>
        <v>245.4</v>
      </c>
      <c r="P30" s="1">
        <f t="shared" si="7"/>
        <v>255.3</v>
      </c>
    </row>
    <row r="31" spans="1:16" x14ac:dyDescent="0.2">
      <c r="A31" s="22"/>
      <c r="B31" s="25"/>
      <c r="C31" s="25"/>
      <c r="D31" s="10" t="s">
        <v>3</v>
      </c>
      <c r="E31" s="1">
        <f t="shared" ref="E31:E32" si="8">F31+G31+H31+I31+J31+K31+L31+M31+N31+O31+P31</f>
        <v>0</v>
      </c>
      <c r="F31" s="1">
        <v>0</v>
      </c>
      <c r="G31" s="1">
        <v>0</v>
      </c>
      <c r="H31" s="1">
        <v>0</v>
      </c>
      <c r="I31" s="1">
        <v>0</v>
      </c>
      <c r="J31" s="13">
        <v>0</v>
      </c>
      <c r="K31" s="13">
        <v>0</v>
      </c>
      <c r="L31" s="13">
        <v>0</v>
      </c>
      <c r="M31" s="1">
        <v>0</v>
      </c>
      <c r="N31" s="1">
        <v>0</v>
      </c>
      <c r="O31" s="1">
        <v>0</v>
      </c>
      <c r="P31" s="1">
        <v>0</v>
      </c>
    </row>
    <row r="32" spans="1:16" ht="13.5" customHeight="1" x14ac:dyDescent="0.2">
      <c r="A32" s="23"/>
      <c r="B32" s="26"/>
      <c r="C32" s="26"/>
      <c r="D32" s="10" t="s">
        <v>2</v>
      </c>
      <c r="E32" s="1">
        <f t="shared" si="8"/>
        <v>1737.1000000000001</v>
      </c>
      <c r="F32" s="1">
        <v>0</v>
      </c>
      <c r="G32" s="1">
        <v>209.8</v>
      </c>
      <c r="H32" s="1">
        <v>218.2</v>
      </c>
      <c r="I32" s="1">
        <v>127.3</v>
      </c>
      <c r="J32" s="13">
        <v>218.2</v>
      </c>
      <c r="K32" s="13">
        <v>0</v>
      </c>
      <c r="L32" s="13">
        <v>0</v>
      </c>
      <c r="M32" s="1">
        <v>226.9</v>
      </c>
      <c r="N32" s="1">
        <v>236</v>
      </c>
      <c r="O32" s="1">
        <v>245.4</v>
      </c>
      <c r="P32" s="1">
        <v>255.3</v>
      </c>
    </row>
    <row r="33" spans="1:16" ht="24" x14ac:dyDescent="0.2">
      <c r="A33" s="21" t="s">
        <v>46</v>
      </c>
      <c r="B33" s="24" t="s">
        <v>16</v>
      </c>
      <c r="C33" s="24" t="s">
        <v>52</v>
      </c>
      <c r="D33" s="10" t="s">
        <v>34</v>
      </c>
      <c r="E33" s="1">
        <f>F33+G33+H33+I33+J33+K33+L33+M33+N33+O33+P33</f>
        <v>23228.2</v>
      </c>
      <c r="F33" s="1">
        <f>F34+F35</f>
        <v>0</v>
      </c>
      <c r="G33" s="1">
        <f t="shared" ref="G33:P33" si="9">G34+G35</f>
        <v>1773.8</v>
      </c>
      <c r="H33" s="1">
        <f t="shared" si="9"/>
        <v>2177.9</v>
      </c>
      <c r="I33" s="1">
        <f t="shared" si="9"/>
        <v>1806.3</v>
      </c>
      <c r="J33" s="13">
        <f t="shared" si="9"/>
        <v>2215.6</v>
      </c>
      <c r="K33" s="13">
        <f t="shared" si="9"/>
        <v>2299.8000000000002</v>
      </c>
      <c r="L33" s="13">
        <f t="shared" si="9"/>
        <v>2391.8000000000002</v>
      </c>
      <c r="M33" s="1">
        <f t="shared" si="9"/>
        <v>2487.5</v>
      </c>
      <c r="N33" s="1">
        <f t="shared" si="9"/>
        <v>2587</v>
      </c>
      <c r="O33" s="1">
        <f t="shared" si="9"/>
        <v>2690.4</v>
      </c>
      <c r="P33" s="1">
        <f t="shared" si="9"/>
        <v>2798.1</v>
      </c>
    </row>
    <row r="34" spans="1:16" ht="101.25" customHeight="1" x14ac:dyDescent="0.2">
      <c r="A34" s="22"/>
      <c r="B34" s="25"/>
      <c r="C34" s="25"/>
      <c r="D34" s="10" t="s">
        <v>3</v>
      </c>
      <c r="E34" s="1">
        <f t="shared" ref="E34:E35" si="10">F34+G34+H34+I34+J34+K34+L34+M34+N34+O34+P34</f>
        <v>23228.2</v>
      </c>
      <c r="F34" s="1">
        <v>0</v>
      </c>
      <c r="G34" s="1">
        <v>1773.8</v>
      </c>
      <c r="H34" s="1">
        <v>2177.9</v>
      </c>
      <c r="I34" s="1">
        <v>1806.3</v>
      </c>
      <c r="J34" s="13">
        <v>2215.6</v>
      </c>
      <c r="K34" s="13">
        <v>2299.8000000000002</v>
      </c>
      <c r="L34" s="13">
        <v>2391.8000000000002</v>
      </c>
      <c r="M34" s="1">
        <v>2487.5</v>
      </c>
      <c r="N34" s="1">
        <v>2587</v>
      </c>
      <c r="O34" s="1">
        <v>2690.4</v>
      </c>
      <c r="P34" s="1">
        <v>2798.1</v>
      </c>
    </row>
    <row r="35" spans="1:16" ht="13.5" customHeight="1" x14ac:dyDescent="0.2">
      <c r="A35" s="23"/>
      <c r="B35" s="26"/>
      <c r="C35" s="26"/>
      <c r="D35" s="10" t="s">
        <v>2</v>
      </c>
      <c r="E35" s="1">
        <f t="shared" si="10"/>
        <v>0</v>
      </c>
      <c r="F35" s="1">
        <v>0</v>
      </c>
      <c r="G35" s="1">
        <v>0</v>
      </c>
      <c r="H35" s="1">
        <v>0</v>
      </c>
      <c r="I35" s="1">
        <v>0</v>
      </c>
      <c r="J35" s="13">
        <v>0</v>
      </c>
      <c r="K35" s="13">
        <v>0</v>
      </c>
      <c r="L35" s="13">
        <v>0</v>
      </c>
      <c r="M35" s="1">
        <v>0</v>
      </c>
      <c r="N35" s="1">
        <v>0</v>
      </c>
      <c r="O35" s="1">
        <v>0</v>
      </c>
      <c r="P35" s="1">
        <v>0</v>
      </c>
    </row>
    <row r="36" spans="1:16" ht="29.25" customHeight="1" x14ac:dyDescent="0.2">
      <c r="A36" s="21" t="s">
        <v>47</v>
      </c>
      <c r="B36" s="24" t="s">
        <v>56</v>
      </c>
      <c r="C36" s="24" t="s">
        <v>53</v>
      </c>
      <c r="D36" s="10" t="s">
        <v>34</v>
      </c>
      <c r="E36" s="1">
        <f>F36+G36+H36+I36+J36+K36+L36+M36+N36+O36+P36</f>
        <v>1375.6</v>
      </c>
      <c r="F36" s="1">
        <f>F37+F38</f>
        <v>0</v>
      </c>
      <c r="G36" s="1">
        <f t="shared" ref="G36:I36" si="11">G37+G38</f>
        <v>0</v>
      </c>
      <c r="H36" s="1">
        <f t="shared" si="11"/>
        <v>95.6</v>
      </c>
      <c r="I36" s="1">
        <f t="shared" si="11"/>
        <v>0</v>
      </c>
      <c r="J36" s="13">
        <v>0</v>
      </c>
      <c r="K36" s="13">
        <f t="shared" ref="K36:P36" si="12">K37+K38</f>
        <v>0</v>
      </c>
      <c r="L36" s="13">
        <f t="shared" si="12"/>
        <v>0</v>
      </c>
      <c r="M36" s="1">
        <f t="shared" si="12"/>
        <v>630</v>
      </c>
      <c r="N36" s="1">
        <f t="shared" si="12"/>
        <v>0</v>
      </c>
      <c r="O36" s="1">
        <f t="shared" si="12"/>
        <v>0</v>
      </c>
      <c r="P36" s="1">
        <f t="shared" si="12"/>
        <v>650</v>
      </c>
    </row>
    <row r="37" spans="1:16" x14ac:dyDescent="0.2">
      <c r="A37" s="22"/>
      <c r="B37" s="25"/>
      <c r="C37" s="25"/>
      <c r="D37" s="10" t="s">
        <v>3</v>
      </c>
      <c r="E37" s="1">
        <f t="shared" ref="E37:E38" si="13">F37+G37+H37+I37+J37+K37+L37+M37+N37+O37+P37</f>
        <v>1455.9</v>
      </c>
      <c r="F37" s="1">
        <v>0</v>
      </c>
      <c r="G37" s="1">
        <v>0</v>
      </c>
      <c r="H37" s="1">
        <v>95.6</v>
      </c>
      <c r="I37" s="1">
        <v>0</v>
      </c>
      <c r="J37" s="13">
        <v>80.3</v>
      </c>
      <c r="K37" s="13">
        <v>0</v>
      </c>
      <c r="L37" s="13">
        <v>0</v>
      </c>
      <c r="M37" s="1">
        <v>630</v>
      </c>
      <c r="N37" s="1">
        <v>0</v>
      </c>
      <c r="O37" s="1">
        <v>0</v>
      </c>
      <c r="P37" s="1">
        <v>650</v>
      </c>
    </row>
    <row r="38" spans="1:16" ht="15.75" customHeight="1" x14ac:dyDescent="0.2">
      <c r="A38" s="23"/>
      <c r="B38" s="26"/>
      <c r="C38" s="26"/>
      <c r="D38" s="10" t="s">
        <v>2</v>
      </c>
      <c r="E38" s="1">
        <f t="shared" si="13"/>
        <v>0</v>
      </c>
      <c r="F38" s="1">
        <v>0</v>
      </c>
      <c r="G38" s="1">
        <v>0</v>
      </c>
      <c r="H38" s="1">
        <v>0</v>
      </c>
      <c r="I38" s="1">
        <v>0</v>
      </c>
      <c r="J38" s="13">
        <v>0</v>
      </c>
      <c r="K38" s="13">
        <v>0</v>
      </c>
      <c r="L38" s="13">
        <v>0</v>
      </c>
      <c r="M38" s="1">
        <v>0</v>
      </c>
      <c r="N38" s="1">
        <v>0</v>
      </c>
      <c r="O38" s="1">
        <v>0</v>
      </c>
      <c r="P38" s="1">
        <v>0</v>
      </c>
    </row>
    <row r="39" spans="1:16" ht="24" x14ac:dyDescent="0.2">
      <c r="A39" s="34" t="s">
        <v>48</v>
      </c>
      <c r="B39" s="35"/>
      <c r="C39" s="36"/>
      <c r="D39" s="10" t="s">
        <v>34</v>
      </c>
      <c r="E39" s="1">
        <f>F39+G39+H39+I39+J39+K39+L39+M39+N39+O39+P39</f>
        <v>29151.33</v>
      </c>
      <c r="F39" s="11">
        <f>F40+F41</f>
        <v>178</v>
      </c>
      <c r="G39" s="11">
        <f t="shared" ref="G39:I39" si="14">G40+G41</f>
        <v>2138.23</v>
      </c>
      <c r="H39" s="11">
        <f t="shared" si="14"/>
        <v>2653.1</v>
      </c>
      <c r="I39" s="11">
        <f t="shared" si="14"/>
        <v>2192</v>
      </c>
      <c r="J39" s="12">
        <f>J40+J41</f>
        <v>2699</v>
      </c>
      <c r="K39" s="12">
        <f t="shared" ref="K39:P39" si="15">K40+K41</f>
        <v>2573.5</v>
      </c>
      <c r="L39" s="12">
        <f t="shared" si="15"/>
        <v>2672.6000000000004</v>
      </c>
      <c r="M39" s="11">
        <f t="shared" si="15"/>
        <v>3636.5</v>
      </c>
      <c r="N39" s="11">
        <f t="shared" si="15"/>
        <v>3126.4</v>
      </c>
      <c r="O39" s="11">
        <f t="shared" si="15"/>
        <v>3251.1000000000004</v>
      </c>
      <c r="P39" s="11">
        <f t="shared" si="15"/>
        <v>4030.9</v>
      </c>
    </row>
    <row r="40" spans="1:16" x14ac:dyDescent="0.2">
      <c r="A40" s="37"/>
      <c r="B40" s="38"/>
      <c r="C40" s="39"/>
      <c r="D40" s="10" t="s">
        <v>3</v>
      </c>
      <c r="E40" s="1">
        <f t="shared" ref="E40:E41" si="16">F40+G40+H40+I40+J40+K40+L40+M40+N40+O40+P40</f>
        <v>26510.7</v>
      </c>
      <c r="F40" s="11">
        <f>F37+F34+F31+F28+F22+F17</f>
        <v>140</v>
      </c>
      <c r="G40" s="11">
        <f t="shared" ref="G40:P41" si="17">G37+G34+G31+G28+G22+G17</f>
        <v>1920.8</v>
      </c>
      <c r="H40" s="11">
        <f t="shared" si="17"/>
        <v>2377.9</v>
      </c>
      <c r="I40" s="11">
        <f t="shared" si="17"/>
        <v>1968.3999999999999</v>
      </c>
      <c r="J40" s="12">
        <f>J17+J22+J28+J31+J34+J37</f>
        <v>2385.8000000000002</v>
      </c>
      <c r="K40" s="12">
        <f t="shared" ref="K40:P40" si="18">K17+K22+K28+K31+K34+K37</f>
        <v>2478.5</v>
      </c>
      <c r="L40" s="12">
        <f t="shared" si="18"/>
        <v>2577.6000000000004</v>
      </c>
      <c r="M40" s="11">
        <f t="shared" si="18"/>
        <v>3310.8</v>
      </c>
      <c r="N40" s="11">
        <f t="shared" si="18"/>
        <v>2787.6</v>
      </c>
      <c r="O40" s="11">
        <f t="shared" si="18"/>
        <v>2898.8</v>
      </c>
      <c r="P40" s="11">
        <f t="shared" si="18"/>
        <v>3664.5</v>
      </c>
    </row>
    <row r="41" spans="1:16" x14ac:dyDescent="0.2">
      <c r="A41" s="40"/>
      <c r="B41" s="41"/>
      <c r="C41" s="42"/>
      <c r="D41" s="10" t="s">
        <v>2</v>
      </c>
      <c r="E41" s="1">
        <f t="shared" si="16"/>
        <v>2640.63</v>
      </c>
      <c r="F41" s="11">
        <f>F38+F35+F32+F29+F23+F18</f>
        <v>38</v>
      </c>
      <c r="G41" s="11">
        <f t="shared" si="17"/>
        <v>217.43</v>
      </c>
      <c r="H41" s="11">
        <f t="shared" si="17"/>
        <v>275.2</v>
      </c>
      <c r="I41" s="11">
        <f t="shared" si="17"/>
        <v>223.6</v>
      </c>
      <c r="J41" s="12">
        <f t="shared" si="17"/>
        <v>313.2</v>
      </c>
      <c r="K41" s="12">
        <f t="shared" si="17"/>
        <v>95</v>
      </c>
      <c r="L41" s="12">
        <f t="shared" si="17"/>
        <v>95</v>
      </c>
      <c r="M41" s="11">
        <f t="shared" si="17"/>
        <v>325.7</v>
      </c>
      <c r="N41" s="11">
        <f t="shared" si="17"/>
        <v>338.8</v>
      </c>
      <c r="O41" s="11">
        <f t="shared" si="17"/>
        <v>352.3</v>
      </c>
      <c r="P41" s="11">
        <f t="shared" si="17"/>
        <v>366.4</v>
      </c>
    </row>
    <row r="44" spans="1:16" x14ac:dyDescent="0.2">
      <c r="J44" s="19"/>
    </row>
  </sheetData>
  <mergeCells count="38">
    <mergeCell ref="K6:P6"/>
    <mergeCell ref="J5:P5"/>
    <mergeCell ref="J3:P4"/>
    <mergeCell ref="D25:P25"/>
    <mergeCell ref="F10:P12"/>
    <mergeCell ref="B8:P8"/>
    <mergeCell ref="B9:P9"/>
    <mergeCell ref="A10:A13"/>
    <mergeCell ref="B10:B13"/>
    <mergeCell ref="C10:C13"/>
    <mergeCell ref="D10:D13"/>
    <mergeCell ref="E10:E13"/>
    <mergeCell ref="A30:A32"/>
    <mergeCell ref="B30:B32"/>
    <mergeCell ref="C30:C32"/>
    <mergeCell ref="A39:C41"/>
    <mergeCell ref="A33:A35"/>
    <mergeCell ref="B33:B35"/>
    <mergeCell ref="C33:C35"/>
    <mergeCell ref="A36:A38"/>
    <mergeCell ref="B36:B38"/>
    <mergeCell ref="C36:C38"/>
    <mergeCell ref="J1:P1"/>
    <mergeCell ref="J2:P2"/>
    <mergeCell ref="A27:A29"/>
    <mergeCell ref="B27:B29"/>
    <mergeCell ref="C27:C29"/>
    <mergeCell ref="D26:P26"/>
    <mergeCell ref="A15:P15"/>
    <mergeCell ref="A16:A18"/>
    <mergeCell ref="B16:B18"/>
    <mergeCell ref="C16:C18"/>
    <mergeCell ref="D19:P19"/>
    <mergeCell ref="D20:P20"/>
    <mergeCell ref="A21:A23"/>
    <mergeCell ref="B21:B23"/>
    <mergeCell ref="C21:C23"/>
    <mergeCell ref="D24:P24"/>
  </mergeCells>
  <pageMargins left="0.23622047244094491" right="0.23622047244094491" top="0.74803149606299213" bottom="0.35433070866141736" header="0" footer="0"/>
  <pageSetup paperSize="9" orientation="landscape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org3</cp:lastModifiedBy>
  <cp:lastPrinted>2019-10-18T01:53:08Z</cp:lastPrinted>
  <dcterms:created xsi:type="dcterms:W3CDTF">2018-08-26T22:36:00Z</dcterms:created>
  <dcterms:modified xsi:type="dcterms:W3CDTF">2019-10-23T05:18:46Z</dcterms:modified>
</cp:coreProperties>
</file>