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15\"/>
    </mc:Choice>
  </mc:AlternateContent>
  <bookViews>
    <workbookView xWindow="0" yWindow="0" windowWidth="23040" windowHeight="8835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4" l="1"/>
  <c r="I17" i="4" l="1"/>
  <c r="J17" i="4"/>
  <c r="K17" i="4"/>
  <c r="L17" i="4"/>
  <c r="M17" i="4"/>
  <c r="H17" i="4"/>
  <c r="N17" i="4" l="1"/>
  <c r="N18" i="4"/>
  <c r="H9" i="4"/>
  <c r="N21" i="4"/>
  <c r="N19" i="4" l="1"/>
  <c r="I8" i="4" l="1"/>
  <c r="J8" i="4"/>
  <c r="K8" i="4"/>
  <c r="L8" i="4"/>
  <c r="M8" i="4"/>
  <c r="I9" i="4"/>
  <c r="J9" i="4"/>
  <c r="K9" i="4"/>
  <c r="L9" i="4"/>
  <c r="M9" i="4"/>
  <c r="I10" i="4"/>
  <c r="J10" i="4"/>
  <c r="K10" i="4"/>
  <c r="I11" i="4"/>
  <c r="J11" i="4"/>
  <c r="K11" i="4"/>
  <c r="L11" i="4"/>
  <c r="M11" i="4"/>
  <c r="H11" i="4"/>
  <c r="H8" i="4"/>
  <c r="H7" i="4" s="1"/>
  <c r="N11" i="4"/>
  <c r="N8" i="4"/>
  <c r="I7" i="4" l="1"/>
  <c r="K7" i="4"/>
  <c r="J7" i="4"/>
  <c r="L10" i="4" l="1"/>
  <c r="L7" i="4" s="1"/>
  <c r="M10" i="4"/>
  <c r="M7" i="4" s="1"/>
  <c r="N15" i="4"/>
  <c r="N20" i="4" l="1"/>
  <c r="N10" i="4" s="1"/>
  <c r="N14" i="4"/>
  <c r="N9" i="4" s="1"/>
  <c r="N7" i="4" l="1"/>
  <c r="I12" i="4"/>
  <c r="J12" i="4"/>
  <c r="K12" i="4"/>
  <c r="L12" i="4"/>
  <c r="M12" i="4"/>
  <c r="H12" i="4"/>
  <c r="N12" i="4" l="1"/>
</calcChain>
</file>

<file path=xl/sharedStrings.xml><?xml version="1.0" encoding="utf-8"?>
<sst xmlns="http://schemas.openxmlformats.org/spreadsheetml/2006/main" count="115" uniqueCount="82">
  <si>
    <t xml:space="preserve">ПАСПОРТ МУНИЦИПАЛЬНОЙ ПРОГРАММЫ </t>
  </si>
  <si>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</si>
  <si>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</si>
  <si>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</si>
  <si>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</si>
  <si>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</si>
  <si>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</si>
  <si>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</si>
  <si>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Направления (подпрограммы)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</si>
  <si>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</si>
  <si>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</si>
  <si>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</si>
  <si>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</si>
  <si>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</si>
  <si>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</si>
  <si>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</si>
  <si>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</si>
  <si>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</si>
  <si>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</si>
  <si>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 xml:space="preserve">Задачи структурного элемента / 
отдельного мероприятия
</t>
  </si>
  <si>
    <t>Краткое описание ожидаемых эффектов от реализации задачи структурного элемента</t>
  </si>
  <si>
    <t>1.</t>
  </si>
  <si>
    <t>1.1.</t>
  </si>
  <si>
    <t>1.2.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</si>
  <si>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</si>
  <si>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</si>
  <si>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</si>
  <si>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</si>
  <si>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</si>
  <si>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</si>
  <si>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</si>
  <si>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</si>
  <si>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Уровень показателя (1)</t>
  </si>
  <si>
    <t>Показатель МП, с которым связана задача структурного элемента</t>
  </si>
  <si>
    <t>№      п/п</t>
  </si>
  <si>
    <t>-</t>
  </si>
  <si>
    <t>2026 - 2031 годы</t>
  </si>
  <si>
    <t>Отсутствуют</t>
  </si>
  <si>
    <t>процент</t>
  </si>
  <si>
    <t>Срок реализации (2026 - 2031)</t>
  </si>
  <si>
    <t>ГП</t>
  </si>
  <si>
    <t>МП</t>
  </si>
  <si>
    <t>2.1.</t>
  </si>
  <si>
    <t>2.</t>
  </si>
  <si>
    <t xml:space="preserve">Отдел экономики </t>
  </si>
  <si>
    <t>Цель муниципальной программы    Цель 1 "Достижение индекса производства продукции селького хозяйства (в сопоставимых ценах) в 2031 году  в объеме 103,0 процента к уровню 2023 года"</t>
  </si>
  <si>
    <t>Индекс производства продукции сельского хозяйства (в сопоставимых ценах)</t>
  </si>
  <si>
    <t xml:space="preserve">Ответственный за реализацию структурного элемента Отдел экономики </t>
  </si>
  <si>
    <t>Ответственный за реализацию структурного элемента Отдел экономики</t>
  </si>
  <si>
    <t>Создание условий, обеспечивающих рост объема розничного товарооборота</t>
  </si>
  <si>
    <t>Комплекс процессных мероприятий "Создание условий для стабильного функционирования сферы торговли и услуг на территории муниципального образования, для наиболее полного  удовлетворения спроса населения на потребительские товары и услуги по доступным ценам в пределах территориальной доступности" (всего), в том числе:</t>
  </si>
  <si>
    <t>3.1.</t>
  </si>
  <si>
    <t>единиц</t>
  </si>
  <si>
    <t>2.2.</t>
  </si>
  <si>
    <t>Количество хозяйствующих субъектов, получивших субсидию в связи с оказанием населению помывочных услуг в банях и душевых по доступным тарифам</t>
  </si>
  <si>
    <t xml:space="preserve">Создание условий для обеспечения населения помывочными услугами в банях и душевых по доступным тарифам </t>
  </si>
  <si>
    <t>Цель муниципальной программы    Цель 3 "Обеспечение количества хозяйствующих субъектов, получивших субсидию в связи с оказанием населению помывочных услуг в банях и душевых по доступным тарифам, в 2031 году в количестве не менее 1 единицы"</t>
  </si>
  <si>
    <t>Цель муниципальной программы    Цель 2 "Достижение индекса физического объема оборота розничной торговли в 2031 году 106,6% по отношению к базовому значению 2023 года"</t>
  </si>
  <si>
    <t>Базовое значение (2023 год)</t>
  </si>
  <si>
    <t>Индекс физического объема оборота розничной торговли по отношению к базовому значению 2023 года</t>
  </si>
  <si>
    <t xml:space="preserve">1. Предоставление 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 медицинского назначения. </t>
  </si>
  <si>
    <t>2. Организовация и проведение муниципальных мероприятий и конкурсов</t>
  </si>
  <si>
    <t>65 198,1 тыс.рублей</t>
  </si>
  <si>
    <t xml:space="preserve">Первый вице - мэр муниципального образования Ногликский муниципальный округ Сахалинской области </t>
  </si>
  <si>
    <t>Отдел экономики департамента экономического развития, строительства, жилищно - коммунального и дорожного хозяйства администрации муниципального образования Ногликский муниципальный округ Сахалинской области (далее - отдел экономики)</t>
  </si>
  <si>
    <t xml:space="preserve">Раздел 2. Показатели муниципальной программы "Развитие сельского хозяйства и потребительского рынка муниципального образования Ногликский муниципальный округ Сахалинской области" </t>
  </si>
  <si>
    <t xml:space="preserve">Куратор проекта Первый вице - мэр муниципального образования Ногликский муниципальный округ Сахалинской области </t>
  </si>
  <si>
    <t>Создание условий для сохранения и прироста поголовья сельскохозяйственных животных</t>
  </si>
  <si>
    <t xml:space="preserve">1.  Оказана поддержка на развитие  личных подсобных хозяйств.                                            2. Сохранена и увеличена численность поголовья сельскохозяйственных животных и птицы в ЛПХ.                                                                                    
</t>
  </si>
  <si>
    <t xml:space="preserve">Индекс производства продукции сельского хозяйства (в сопоставимых ценах) 
</t>
  </si>
  <si>
    <t>Комплекс процессных мероприятий "Создание условий для стабильного функционирования сферы торговли и услуг на территории муниципального образования, для наиболее полного  удовлетворения спроса населения на потребительские товары по доступным ценам в пределах территориальной доступности"</t>
  </si>
  <si>
    <t>Предоставление субсидии из бюджета муниципального образования Ногликский муниципальный округ Сахалинской области на возмещение недополученных доходов и (или) возмещение затрат в связи с оказанием помывочных услуг в банях и душевых</t>
  </si>
  <si>
    <t xml:space="preserve">Цель 3: Обеспечение количества хозяйствующих субъектов, получивших субсидию в связи с оказанием населению помывочных услуг в банях и душевых по доступным тарифам, в 2031 году в количестве не менее 1 единицы.                                                                                                                  Задача 1: Обеспечение населения помывочными услугами в банях и душевых по доступным тарифам.                                                                                                                     </t>
  </si>
  <si>
    <r>
      <rPr>
        <sz val="12"/>
        <rFont val="Times New Roman"/>
        <family val="1"/>
        <charset val="204"/>
      </rPr>
      <t xml:space="preserve">Цель 1:  Достижение индекса производства продукции селького хозяйства (в сопоставимых ценах) в 2031 году  в объеме 103,0 процента к уровню 2023 года.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Задача 1: Создание благоприятных условий, способствующих эффективности деятельности сельскохозяйственного сектора.</t>
    </r>
  </si>
  <si>
    <r>
      <t xml:space="preserve">Цель 2: Достижение индекса физического объема оборота розничной торговли в 2031 году 106,6% по отношению к базовому значению </t>
    </r>
    <r>
      <rPr>
        <sz val="12"/>
        <rFont val="Times New Roman"/>
        <family val="1"/>
        <charset val="204"/>
      </rPr>
      <t xml:space="preserve">2023 года.                                                                                                                                    Задача 1: Создание условий для стабильного функционирования сферы </t>
    </r>
    <r>
      <rPr>
        <sz val="12"/>
        <color theme="1"/>
        <rFont val="Times New Roman"/>
        <family val="1"/>
        <charset val="204"/>
      </rPr>
      <t xml:space="preserve">торговли на территории муниципального образования, для наиболее полного  удовлетворения спроса населения на потребительские товары по доступным ценам в пределах территориальной доступности.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/>
    </r>
  </si>
  <si>
    <t>Раздел 3 Структура муниципальной программы "Развитие сельского хозяйства и потребительского рынка муниципального образования Ногликский муниципальный округ Сахалинской области"</t>
  </si>
  <si>
    <t xml:space="preserve">Комплекс процессных мероприятий "Создание благоприятных условий, способствующих эффективности деятельности сельскохозяйственного сектора" </t>
  </si>
  <si>
    <t>Раздел 4. Финансовое обеспечение муниципальной программы "Развитие сельского хозяйства и потребительского рынка муниципального образования Ногликский муниципальный округ Сахалинской области"</t>
  </si>
  <si>
    <t>Комплекс процессных мероприятий "Создание благоприятных условий, способствующих эффективности деятельности сельскохозяйственного сектора"  (всего), в том числе:</t>
  </si>
  <si>
    <t>Государственная программа Сахалинской области "Развитие в Сахалинской области сельского хозяйства и регулирование рынков сельскохозяйственной продукции, сырья и продовольствия", утвержденная постановлением Правительства Сахалинской области от 30.06.2023 № 344;                                                                                                                               Государственная программа Сахалинской области "Развитие торговли и услуг на территории Сахалинской области", утверждена постановлением Правительства Сахалинской области от 30.06.2023 № 341.</t>
  </si>
  <si>
    <t>"Развитие сельского хозяйства и потребительского рынка муниципального образования Ногликский муниципальный округ Сахалинской области"</t>
  </si>
  <si>
    <t>ПРИЛОЖЕНИЕ 1
к муниципальной программе
"Развитие сельского хозяйства
и потребительского рынка
муниципального образования
Ногликский муниципальный округ
Сахалинской области",
утвержденной постановлением
администрации муниципального образования
Ногликский муниципальный округ
Сахалинской области
от 24 января 2025 года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</si>
</sst>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0" fontId="2" fillId="0" borderId="0" xfId="0" applyFont="1" applyBorder="1"/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0" borderId="0" xfId="0" applyFont="1"/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6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8" fillId="0" borderId="0" xfId="0" applyFont="1"/>
    <xf numFmtId="0" fontId="8" fillId="0" borderId="8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top"/>
    </xf>
    <xf numFmtId="0" fontId="6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0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6" fillId="2" borderId="12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2" borderId="12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topLeftCell="B1" zoomScale="130" zoomScaleNormal="130" workbookViewId="0">
      <selection activeCell="K1" sqref="K1:O4"/>
    </sheetView>
  </sheetViews>
  <sheetFormatPr defaultRowHeight="15.75" x14ac:dyDescent="0.25"/>
  <cols>
    <col min="1" max="1" width="9.140625" style="23" hidden="1" customWidth="1"/>
    <col min="2" max="7" width="9.140625" style="23"/>
    <col min="8" max="8" width="6.42578125" style="23" customWidth="1"/>
    <col min="9" max="14" width="9.140625" style="23"/>
    <col min="15" max="15" width="29.85546875" style="23" customWidth="1"/>
    <col min="16" max="16384" width="9.140625" style="23"/>
  </cols>
  <sheetData>
    <row r="1" spans="1:15" ht="29.2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43" t="s">
        <v>81</v>
      </c>
      <c r="L1" s="43"/>
      <c r="M1" s="43"/>
      <c r="N1" s="43"/>
      <c r="O1" s="43"/>
    </row>
    <row r="2" spans="1:15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43"/>
      <c r="L2" s="43"/>
      <c r="M2" s="43"/>
      <c r="N2" s="43"/>
      <c r="O2" s="43"/>
    </row>
    <row r="3" spans="1:15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43"/>
      <c r="L3" s="43"/>
      <c r="M3" s="43"/>
      <c r="N3" s="43"/>
      <c r="O3" s="43"/>
    </row>
    <row r="4" spans="1:15" ht="181.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43"/>
      <c r="L4" s="43"/>
      <c r="M4" s="43"/>
      <c r="N4" s="43"/>
      <c r="O4" s="43"/>
    </row>
    <row r="6" spans="1:15" x14ac:dyDescent="0.25">
      <c r="B6" s="40" t="s">
        <v>0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39" customHeight="1" x14ac:dyDescent="0.25">
      <c r="B7" s="43" t="s">
        <v>80</v>
      </c>
      <c r="C7" s="43"/>
      <c r="D7" s="43"/>
      <c r="E7" s="43"/>
      <c r="F7" s="43"/>
      <c r="G7" s="43"/>
      <c r="H7" s="43"/>
      <c r="I7" s="43"/>
      <c r="J7" s="43"/>
      <c r="K7" s="68"/>
      <c r="L7" s="68"/>
      <c r="M7" s="68"/>
      <c r="N7" s="68"/>
      <c r="O7" s="68"/>
    </row>
    <row r="8" spans="1:1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6" customHeight="1" x14ac:dyDescent="0.25">
      <c r="B9" s="41" t="s">
        <v>1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ht="15.6" customHeight="1" x14ac:dyDescent="0.25">
      <c r="B10" s="21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</row>
    <row r="11" spans="1:15" ht="48.75" customHeight="1" x14ac:dyDescent="0.25">
      <c r="B11" s="50" t="s">
        <v>2</v>
      </c>
      <c r="C11" s="69"/>
      <c r="D11" s="69"/>
      <c r="E11" s="69"/>
      <c r="F11" s="69"/>
      <c r="G11" s="69"/>
      <c r="H11" s="69"/>
      <c r="I11" s="50" t="s">
        <v>63</v>
      </c>
      <c r="J11" s="69"/>
      <c r="K11" s="69"/>
      <c r="L11" s="69"/>
      <c r="M11" s="69"/>
      <c r="N11" s="69"/>
      <c r="O11" s="69"/>
    </row>
    <row r="12" spans="1:15" ht="69.75" customHeight="1" x14ac:dyDescent="0.25">
      <c r="B12" s="34" t="s">
        <v>3</v>
      </c>
      <c r="C12" s="35"/>
      <c r="D12" s="35"/>
      <c r="E12" s="35"/>
      <c r="F12" s="35"/>
      <c r="G12" s="35"/>
      <c r="H12" s="36"/>
      <c r="I12" s="34" t="s">
        <v>64</v>
      </c>
      <c r="J12" s="35"/>
      <c r="K12" s="35"/>
      <c r="L12" s="35"/>
      <c r="M12" s="35"/>
      <c r="N12" s="35"/>
      <c r="O12" s="36"/>
    </row>
    <row r="13" spans="1:15" ht="46.5" customHeight="1" x14ac:dyDescent="0.25">
      <c r="B13" s="34" t="s">
        <v>4</v>
      </c>
      <c r="C13" s="35"/>
      <c r="D13" s="35"/>
      <c r="E13" s="35"/>
      <c r="F13" s="35"/>
      <c r="G13" s="35"/>
      <c r="H13" s="36"/>
      <c r="I13" s="34" t="s">
        <v>37</v>
      </c>
      <c r="J13" s="35"/>
      <c r="K13" s="35"/>
      <c r="L13" s="35"/>
      <c r="M13" s="35"/>
      <c r="N13" s="35"/>
      <c r="O13" s="36"/>
    </row>
    <row r="14" spans="1:15" ht="48.75" customHeight="1" x14ac:dyDescent="0.25">
      <c r="B14" s="34" t="s">
        <v>5</v>
      </c>
      <c r="C14" s="35"/>
      <c r="D14" s="35"/>
      <c r="E14" s="35"/>
      <c r="F14" s="35"/>
      <c r="G14" s="35"/>
      <c r="H14" s="36"/>
      <c r="I14" s="34" t="s">
        <v>37</v>
      </c>
      <c r="J14" s="35"/>
      <c r="K14" s="35"/>
      <c r="L14" s="35"/>
      <c r="M14" s="35"/>
      <c r="N14" s="35"/>
      <c r="O14" s="36"/>
    </row>
    <row r="15" spans="1:15" x14ac:dyDescent="0.25">
      <c r="B15" s="34" t="s">
        <v>6</v>
      </c>
      <c r="C15" s="35"/>
      <c r="D15" s="35"/>
      <c r="E15" s="35"/>
      <c r="F15" s="35"/>
      <c r="G15" s="35"/>
      <c r="H15" s="36"/>
      <c r="I15" s="37" t="s">
        <v>36</v>
      </c>
      <c r="J15" s="38"/>
      <c r="K15" s="38"/>
      <c r="L15" s="38"/>
      <c r="M15" s="38"/>
      <c r="N15" s="38"/>
      <c r="O15" s="39"/>
    </row>
    <row r="16" spans="1:15" ht="15" customHeight="1" x14ac:dyDescent="0.25">
      <c r="B16" s="51" t="s">
        <v>7</v>
      </c>
      <c r="C16" s="52"/>
      <c r="D16" s="52"/>
      <c r="E16" s="52"/>
      <c r="F16" s="52"/>
      <c r="G16" s="52"/>
      <c r="H16" s="53"/>
      <c r="I16" s="51" t="s">
        <v>73</v>
      </c>
      <c r="J16" s="60"/>
      <c r="K16" s="60"/>
      <c r="L16" s="60"/>
      <c r="M16" s="60"/>
      <c r="N16" s="60"/>
      <c r="O16" s="61"/>
    </row>
    <row r="17" spans="2:16" ht="68.25" customHeight="1" x14ac:dyDescent="0.25">
      <c r="B17" s="54"/>
      <c r="C17" s="55"/>
      <c r="D17" s="55"/>
      <c r="E17" s="55"/>
      <c r="F17" s="55"/>
      <c r="G17" s="55"/>
      <c r="H17" s="56"/>
      <c r="I17" s="62"/>
      <c r="J17" s="63"/>
      <c r="K17" s="63"/>
      <c r="L17" s="63"/>
      <c r="M17" s="63"/>
      <c r="N17" s="63"/>
      <c r="O17" s="64"/>
    </row>
    <row r="18" spans="2:16" ht="21.75" hidden="1" customHeight="1" x14ac:dyDescent="0.25">
      <c r="B18" s="54"/>
      <c r="C18" s="55"/>
      <c r="D18" s="55"/>
      <c r="E18" s="55"/>
      <c r="F18" s="55"/>
      <c r="G18" s="55"/>
      <c r="H18" s="56"/>
      <c r="I18" s="65"/>
      <c r="J18" s="66"/>
      <c r="K18" s="66"/>
      <c r="L18" s="66"/>
      <c r="M18" s="66"/>
      <c r="N18" s="66"/>
      <c r="O18" s="67"/>
    </row>
    <row r="19" spans="2:16" ht="111" customHeight="1" x14ac:dyDescent="0.25">
      <c r="B19" s="54"/>
      <c r="C19" s="55"/>
      <c r="D19" s="55"/>
      <c r="E19" s="55"/>
      <c r="F19" s="55"/>
      <c r="G19" s="55"/>
      <c r="H19" s="56"/>
      <c r="I19" s="34" t="s">
        <v>74</v>
      </c>
      <c r="J19" s="45"/>
      <c r="K19" s="45"/>
      <c r="L19" s="45"/>
      <c r="M19" s="45"/>
      <c r="N19" s="45"/>
      <c r="O19" s="46"/>
    </row>
    <row r="20" spans="2:16" ht="97.5" customHeight="1" x14ac:dyDescent="0.25">
      <c r="B20" s="57"/>
      <c r="C20" s="58"/>
      <c r="D20" s="58"/>
      <c r="E20" s="58"/>
      <c r="F20" s="58"/>
      <c r="G20" s="58"/>
      <c r="H20" s="59"/>
      <c r="I20" s="34" t="s">
        <v>72</v>
      </c>
      <c r="J20" s="45"/>
      <c r="K20" s="45"/>
      <c r="L20" s="45"/>
      <c r="M20" s="45"/>
      <c r="N20" s="45"/>
      <c r="O20" s="46"/>
    </row>
    <row r="21" spans="2:16" x14ac:dyDescent="0.25">
      <c r="B21" s="34" t="s">
        <v>8</v>
      </c>
      <c r="C21" s="45"/>
      <c r="D21" s="45"/>
      <c r="E21" s="45"/>
      <c r="F21" s="45"/>
      <c r="G21" s="45"/>
      <c r="H21" s="46"/>
      <c r="I21" s="34" t="s">
        <v>37</v>
      </c>
      <c r="J21" s="45"/>
      <c r="K21" s="45"/>
      <c r="L21" s="45"/>
      <c r="M21" s="45"/>
      <c r="N21" s="45"/>
      <c r="O21" s="46"/>
    </row>
    <row r="22" spans="2:16" ht="38.25" customHeight="1" x14ac:dyDescent="0.25">
      <c r="B22" s="34" t="s">
        <v>9</v>
      </c>
      <c r="C22" s="35"/>
      <c r="D22" s="35"/>
      <c r="E22" s="35"/>
      <c r="F22" s="35"/>
      <c r="G22" s="35"/>
      <c r="H22" s="36"/>
      <c r="I22" s="47" t="s">
        <v>62</v>
      </c>
      <c r="J22" s="48"/>
      <c r="K22" s="48"/>
      <c r="L22" s="48"/>
      <c r="M22" s="48"/>
      <c r="N22" s="48"/>
      <c r="O22" s="49"/>
    </row>
    <row r="23" spans="2:16" ht="118.5" customHeight="1" x14ac:dyDescent="0.25">
      <c r="B23" s="50" t="s">
        <v>10</v>
      </c>
      <c r="C23" s="50"/>
      <c r="D23" s="50"/>
      <c r="E23" s="50"/>
      <c r="F23" s="50"/>
      <c r="G23" s="50"/>
      <c r="H23" s="50"/>
      <c r="I23" s="50" t="s">
        <v>79</v>
      </c>
      <c r="J23" s="50"/>
      <c r="K23" s="50"/>
      <c r="L23" s="50"/>
      <c r="M23" s="50"/>
      <c r="N23" s="50"/>
      <c r="O23" s="50"/>
    </row>
    <row r="24" spans="2:16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2:16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2:16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2:16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2:16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2:16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6" x14ac:dyDescent="0.25">
      <c r="B30" s="40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</row>
    <row r="31" spans="2:16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2:16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2:1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2:15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2:1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2:15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2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2:1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15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2:15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15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</sheetData>
  <mergeCells count="25">
    <mergeCell ref="K1:O4"/>
    <mergeCell ref="B30:P30"/>
    <mergeCell ref="B21:H21"/>
    <mergeCell ref="I21:O21"/>
    <mergeCell ref="I19:O19"/>
    <mergeCell ref="B22:H22"/>
    <mergeCell ref="I22:O22"/>
    <mergeCell ref="B23:H23"/>
    <mergeCell ref="I23:O23"/>
    <mergeCell ref="I20:O20"/>
    <mergeCell ref="B16:H20"/>
    <mergeCell ref="I16:O18"/>
    <mergeCell ref="B7:O7"/>
    <mergeCell ref="B11:H11"/>
    <mergeCell ref="I11:O11"/>
    <mergeCell ref="B12:H12"/>
    <mergeCell ref="B15:H15"/>
    <mergeCell ref="I15:O15"/>
    <mergeCell ref="I13:O13"/>
    <mergeCell ref="B6:O6"/>
    <mergeCell ref="B9:O9"/>
    <mergeCell ref="I12:O12"/>
    <mergeCell ref="I14:O14"/>
    <mergeCell ref="B13:H13"/>
    <mergeCell ref="B14:H14"/>
  </mergeCells>
  <pageMargins left="0.25" right="0.25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zoomScale="130" zoomScaleNormal="130" workbookViewId="0">
      <selection activeCell="A11" sqref="A11:N11"/>
    </sheetView>
  </sheetViews>
  <sheetFormatPr defaultRowHeight="15" x14ac:dyDescent="0.25"/>
  <cols>
    <col min="1" max="1" width="6.5703125" customWidth="1"/>
    <col min="2" max="2" width="53.42578125" customWidth="1"/>
    <col min="3" max="3" width="10.85546875" customWidth="1"/>
    <col min="4" max="4" width="11.140625" customWidth="1"/>
    <col min="5" max="5" width="10.140625" customWidth="1"/>
    <col min="7" max="7" width="7.85546875" customWidth="1"/>
    <col min="12" max="12" width="14.28515625" customWidth="1"/>
    <col min="13" max="13" width="15" customWidth="1"/>
    <col min="14" max="14" width="20.28515625" customWidth="1"/>
    <col min="15" max="15" width="14.28515625" customWidth="1"/>
  </cols>
  <sheetData>
    <row r="1" spans="1:15" ht="12" customHeight="1" x14ac:dyDescent="0.25"/>
    <row r="2" spans="1:15" hidden="1" x14ac:dyDescent="0.25"/>
    <row r="3" spans="1:15" s="10" customFormat="1" ht="36.75" customHeight="1" x14ac:dyDescent="0.25">
      <c r="A3" s="43" t="s">
        <v>65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5" spans="1:15" x14ac:dyDescent="0.25">
      <c r="A5" s="78" t="s">
        <v>11</v>
      </c>
      <c r="B5" s="81" t="s">
        <v>12</v>
      </c>
      <c r="C5" s="81" t="s">
        <v>32</v>
      </c>
      <c r="D5" s="81" t="s">
        <v>13</v>
      </c>
      <c r="E5" s="81" t="s">
        <v>58</v>
      </c>
      <c r="F5" s="86" t="s">
        <v>14</v>
      </c>
      <c r="G5" s="87"/>
      <c r="H5" s="87"/>
      <c r="I5" s="87"/>
      <c r="J5" s="87"/>
      <c r="K5" s="88"/>
      <c r="L5" s="81" t="s">
        <v>15</v>
      </c>
      <c r="M5" s="81" t="s">
        <v>16</v>
      </c>
      <c r="N5" s="81" t="s">
        <v>17</v>
      </c>
    </row>
    <row r="6" spans="1:15" x14ac:dyDescent="0.25">
      <c r="A6" s="79"/>
      <c r="B6" s="82"/>
      <c r="C6" s="82"/>
      <c r="D6" s="84"/>
      <c r="E6" s="84"/>
      <c r="F6" s="5">
        <v>2026</v>
      </c>
      <c r="G6" s="5">
        <v>2027</v>
      </c>
      <c r="H6" s="5">
        <v>2028</v>
      </c>
      <c r="I6" s="5">
        <v>2029</v>
      </c>
      <c r="J6" s="5">
        <v>2030</v>
      </c>
      <c r="K6" s="5">
        <v>2031</v>
      </c>
      <c r="L6" s="89"/>
      <c r="M6" s="84"/>
      <c r="N6" s="89"/>
    </row>
    <row r="7" spans="1:15" ht="32.25" customHeight="1" x14ac:dyDescent="0.25">
      <c r="A7" s="80"/>
      <c r="B7" s="83"/>
      <c r="C7" s="83"/>
      <c r="D7" s="85"/>
      <c r="E7" s="85"/>
      <c r="F7" s="5" t="s">
        <v>18</v>
      </c>
      <c r="G7" s="5" t="s">
        <v>18</v>
      </c>
      <c r="H7" s="5" t="s">
        <v>18</v>
      </c>
      <c r="I7" s="5" t="s">
        <v>18</v>
      </c>
      <c r="J7" s="5" t="s">
        <v>18</v>
      </c>
      <c r="K7" s="5" t="s">
        <v>18</v>
      </c>
      <c r="L7" s="90"/>
      <c r="M7" s="85"/>
      <c r="N7" s="90"/>
    </row>
    <row r="8" spans="1:15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</row>
    <row r="9" spans="1:15" ht="31.5" customHeight="1" x14ac:dyDescent="0.25">
      <c r="A9" s="73" t="s">
        <v>45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5"/>
    </row>
    <row r="10" spans="1:15" ht="76.5" customHeight="1" x14ac:dyDescent="0.25">
      <c r="A10" s="26" t="s">
        <v>22</v>
      </c>
      <c r="B10" s="32" t="s">
        <v>46</v>
      </c>
      <c r="C10" s="4" t="s">
        <v>40</v>
      </c>
      <c r="D10" s="4" t="s">
        <v>38</v>
      </c>
      <c r="E10" s="27">
        <v>100</v>
      </c>
      <c r="F10" s="27">
        <v>100.5</v>
      </c>
      <c r="G10" s="27">
        <v>101</v>
      </c>
      <c r="H10" s="27">
        <v>101.5</v>
      </c>
      <c r="I10" s="27">
        <v>102</v>
      </c>
      <c r="J10" s="27">
        <v>102.5</v>
      </c>
      <c r="K10" s="27">
        <v>103</v>
      </c>
      <c r="L10" s="6" t="s">
        <v>35</v>
      </c>
      <c r="M10" s="6" t="s">
        <v>44</v>
      </c>
      <c r="N10" s="6" t="s">
        <v>35</v>
      </c>
    </row>
    <row r="11" spans="1:15" ht="20.25" customHeight="1" x14ac:dyDescent="0.25">
      <c r="A11" s="73" t="s">
        <v>57</v>
      </c>
      <c r="B11" s="76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5"/>
    </row>
    <row r="12" spans="1:15" ht="79.5" customHeight="1" x14ac:dyDescent="0.25">
      <c r="A12" s="28" t="s">
        <v>42</v>
      </c>
      <c r="B12" s="32" t="s">
        <v>59</v>
      </c>
      <c r="C12" s="29" t="s">
        <v>41</v>
      </c>
      <c r="D12" s="4" t="s">
        <v>38</v>
      </c>
      <c r="E12" s="4">
        <v>100</v>
      </c>
      <c r="F12" s="4">
        <v>103</v>
      </c>
      <c r="G12" s="4">
        <v>103.6</v>
      </c>
      <c r="H12" s="4">
        <v>104.4</v>
      </c>
      <c r="I12" s="4">
        <v>105.2</v>
      </c>
      <c r="J12" s="4">
        <v>106</v>
      </c>
      <c r="K12" s="4">
        <v>106.6</v>
      </c>
      <c r="L12" s="6" t="s">
        <v>35</v>
      </c>
      <c r="M12" s="6" t="s">
        <v>44</v>
      </c>
      <c r="N12" s="6" t="s">
        <v>35</v>
      </c>
    </row>
    <row r="13" spans="1:15" ht="33.75" customHeight="1" x14ac:dyDescent="0.25">
      <c r="A13" s="70" t="s">
        <v>56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2"/>
    </row>
    <row r="14" spans="1:15" ht="57" customHeight="1" x14ac:dyDescent="0.25">
      <c r="A14" s="3" t="s">
        <v>51</v>
      </c>
      <c r="B14" s="33" t="s">
        <v>54</v>
      </c>
      <c r="C14" s="3" t="s">
        <v>41</v>
      </c>
      <c r="D14" s="3" t="s">
        <v>52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3">
        <v>1</v>
      </c>
      <c r="K14" s="3">
        <v>1</v>
      </c>
      <c r="L14" s="3" t="s">
        <v>35</v>
      </c>
      <c r="M14" s="30" t="s">
        <v>44</v>
      </c>
      <c r="N14" s="31" t="s">
        <v>35</v>
      </c>
    </row>
  </sheetData>
  <mergeCells count="13">
    <mergeCell ref="A13:N13"/>
    <mergeCell ref="A9:N9"/>
    <mergeCell ref="A11:N11"/>
    <mergeCell ref="A3:O3"/>
    <mergeCell ref="A5:A7"/>
    <mergeCell ref="B5:B7"/>
    <mergeCell ref="C5:C7"/>
    <mergeCell ref="D5:D7"/>
    <mergeCell ref="E5:E7"/>
    <mergeCell ref="F5:K5"/>
    <mergeCell ref="N5:N7"/>
    <mergeCell ref="L5:L7"/>
    <mergeCell ref="M5:M7"/>
  </mergeCells>
  <pageMargins left="0.25" right="0.25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2"/>
  <sheetViews>
    <sheetView zoomScale="140" zoomScaleNormal="140" workbookViewId="0">
      <selection activeCell="B7" sqref="B7:O7"/>
    </sheetView>
  </sheetViews>
  <sheetFormatPr defaultRowHeight="15" x14ac:dyDescent="0.25"/>
  <cols>
    <col min="1" max="1" width="6.42578125" style="7" customWidth="1"/>
    <col min="2" max="5" width="9.140625" style="7"/>
    <col min="6" max="6" width="5" style="7" customWidth="1"/>
    <col min="7" max="10" width="9.140625" style="7"/>
    <col min="11" max="11" width="4.7109375" style="7" customWidth="1"/>
    <col min="12" max="14" width="9.140625" style="7"/>
    <col min="15" max="15" width="14.85546875" style="7" customWidth="1"/>
    <col min="16" max="16384" width="9.140625" style="7"/>
  </cols>
  <sheetData>
    <row r="2" spans="1:15" ht="0.75" customHeight="1" x14ac:dyDescent="0.25"/>
    <row r="3" spans="1:15" ht="36" customHeight="1" x14ac:dyDescent="0.25">
      <c r="A3" s="96" t="s">
        <v>75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1:15" ht="21.75" customHeight="1" x14ac:dyDescent="0.25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1"/>
    </row>
    <row r="5" spans="1:15" ht="40.9" customHeight="1" x14ac:dyDescent="0.25">
      <c r="A5" s="12" t="s">
        <v>34</v>
      </c>
      <c r="B5" s="92" t="s">
        <v>19</v>
      </c>
      <c r="C5" s="93"/>
      <c r="D5" s="93"/>
      <c r="E5" s="93"/>
      <c r="F5" s="97"/>
      <c r="G5" s="92" t="s">
        <v>20</v>
      </c>
      <c r="H5" s="93"/>
      <c r="I5" s="93"/>
      <c r="J5" s="93"/>
      <c r="K5" s="97"/>
      <c r="L5" s="99" t="s">
        <v>33</v>
      </c>
      <c r="M5" s="99"/>
      <c r="N5" s="99"/>
      <c r="O5" s="99"/>
    </row>
    <row r="6" spans="1:15" x14ac:dyDescent="0.25">
      <c r="A6" s="13">
        <v>1</v>
      </c>
      <c r="B6" s="92">
        <v>2</v>
      </c>
      <c r="C6" s="93"/>
      <c r="D6" s="93"/>
      <c r="E6" s="93"/>
      <c r="F6" s="97"/>
      <c r="G6" s="115">
        <v>3</v>
      </c>
      <c r="H6" s="94"/>
      <c r="I6" s="94"/>
      <c r="J6" s="94"/>
      <c r="K6" s="95"/>
      <c r="L6" s="116">
        <v>4</v>
      </c>
      <c r="M6" s="117"/>
      <c r="N6" s="117"/>
      <c r="O6" s="118"/>
    </row>
    <row r="7" spans="1:15" ht="30.75" customHeight="1" x14ac:dyDescent="0.25">
      <c r="A7" s="13" t="s">
        <v>21</v>
      </c>
      <c r="B7" s="99" t="s">
        <v>76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</row>
    <row r="8" spans="1:15" ht="29.25" customHeight="1" x14ac:dyDescent="0.25">
      <c r="A8" s="14"/>
      <c r="B8" s="98" t="s">
        <v>66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</row>
    <row r="9" spans="1:15" ht="32.25" customHeight="1" x14ac:dyDescent="0.25">
      <c r="A9" s="15"/>
      <c r="B9" s="102" t="s">
        <v>47</v>
      </c>
      <c r="C9" s="103"/>
      <c r="D9" s="103"/>
      <c r="E9" s="103"/>
      <c r="F9" s="103"/>
      <c r="G9" s="103"/>
      <c r="H9" s="103"/>
      <c r="I9" s="103"/>
      <c r="J9" s="103"/>
      <c r="K9" s="104"/>
      <c r="L9" s="99" t="s">
        <v>39</v>
      </c>
      <c r="M9" s="99"/>
      <c r="N9" s="99"/>
      <c r="O9" s="99"/>
    </row>
    <row r="10" spans="1:15" ht="87.75" customHeight="1" x14ac:dyDescent="0.25">
      <c r="A10" s="13" t="s">
        <v>22</v>
      </c>
      <c r="B10" s="98" t="s">
        <v>67</v>
      </c>
      <c r="C10" s="98"/>
      <c r="D10" s="98"/>
      <c r="E10" s="98"/>
      <c r="F10" s="98"/>
      <c r="G10" s="98" t="s">
        <v>68</v>
      </c>
      <c r="H10" s="98"/>
      <c r="I10" s="98"/>
      <c r="J10" s="98"/>
      <c r="K10" s="98"/>
      <c r="L10" s="106" t="s">
        <v>69</v>
      </c>
      <c r="M10" s="106"/>
      <c r="N10" s="106"/>
      <c r="O10" s="106"/>
    </row>
    <row r="11" spans="1:15" ht="59.25" customHeight="1" x14ac:dyDescent="0.25">
      <c r="A11" s="12" t="s">
        <v>43</v>
      </c>
      <c r="B11" s="92" t="s">
        <v>70</v>
      </c>
      <c r="C11" s="93"/>
      <c r="D11" s="93"/>
      <c r="E11" s="93"/>
      <c r="F11" s="93"/>
      <c r="G11" s="94"/>
      <c r="H11" s="94"/>
      <c r="I11" s="94"/>
      <c r="J11" s="94"/>
      <c r="K11" s="94"/>
      <c r="L11" s="94"/>
      <c r="M11" s="94"/>
      <c r="N11" s="94"/>
      <c r="O11" s="95"/>
    </row>
    <row r="12" spans="1:15" ht="33.75" customHeight="1" x14ac:dyDescent="0.25">
      <c r="A12" s="16"/>
      <c r="B12" s="98" t="s">
        <v>66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</row>
    <row r="13" spans="1:15" ht="32.25" customHeight="1" x14ac:dyDescent="0.25">
      <c r="A13" s="16"/>
      <c r="B13" s="98" t="s">
        <v>48</v>
      </c>
      <c r="C13" s="98"/>
      <c r="D13" s="98"/>
      <c r="E13" s="98"/>
      <c r="F13" s="98"/>
      <c r="G13" s="98"/>
      <c r="H13" s="98"/>
      <c r="I13" s="98"/>
      <c r="J13" s="98"/>
      <c r="K13" s="98"/>
      <c r="L13" s="99" t="s">
        <v>39</v>
      </c>
      <c r="M13" s="99"/>
      <c r="N13" s="99"/>
      <c r="O13" s="99"/>
    </row>
    <row r="14" spans="1:15" ht="93.75" customHeight="1" x14ac:dyDescent="0.25">
      <c r="A14" s="107" t="s">
        <v>42</v>
      </c>
      <c r="B14" s="122" t="s">
        <v>49</v>
      </c>
      <c r="C14" s="123"/>
      <c r="D14" s="123"/>
      <c r="E14" s="123"/>
      <c r="F14" s="124"/>
      <c r="G14" s="102" t="s">
        <v>60</v>
      </c>
      <c r="H14" s="103"/>
      <c r="I14" s="103"/>
      <c r="J14" s="103"/>
      <c r="K14" s="104"/>
      <c r="L14" s="109" t="s">
        <v>59</v>
      </c>
      <c r="M14" s="110"/>
      <c r="N14" s="110"/>
      <c r="O14" s="111"/>
    </row>
    <row r="15" spans="1:15" ht="39" customHeight="1" x14ac:dyDescent="0.25">
      <c r="A15" s="108"/>
      <c r="B15" s="125"/>
      <c r="C15" s="126"/>
      <c r="D15" s="126"/>
      <c r="E15" s="126"/>
      <c r="F15" s="127"/>
      <c r="G15" s="119" t="s">
        <v>61</v>
      </c>
      <c r="H15" s="120"/>
      <c r="I15" s="120"/>
      <c r="J15" s="120"/>
      <c r="K15" s="121"/>
      <c r="L15" s="112"/>
      <c r="M15" s="113"/>
      <c r="N15" s="113"/>
      <c r="O15" s="114"/>
    </row>
    <row r="16" spans="1:15" ht="98.25" customHeight="1" x14ac:dyDescent="0.25">
      <c r="A16" s="17" t="s">
        <v>53</v>
      </c>
      <c r="B16" s="91" t="s">
        <v>55</v>
      </c>
      <c r="C16" s="91"/>
      <c r="D16" s="91"/>
      <c r="E16" s="91"/>
      <c r="F16" s="91"/>
      <c r="G16" s="91" t="s">
        <v>71</v>
      </c>
      <c r="H16" s="91"/>
      <c r="I16" s="91"/>
      <c r="J16" s="91"/>
      <c r="K16" s="91"/>
      <c r="L16" s="91" t="s">
        <v>54</v>
      </c>
      <c r="M16" s="91"/>
      <c r="N16" s="91"/>
      <c r="O16" s="91"/>
    </row>
    <row r="17" spans="1:15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1"/>
    </row>
    <row r="18" spans="1:15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1"/>
    </row>
    <row r="19" spans="1:15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1:15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1:15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5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5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5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5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5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5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5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5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5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5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5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</sheetData>
  <mergeCells count="27">
    <mergeCell ref="A14:A15"/>
    <mergeCell ref="L14:O15"/>
    <mergeCell ref="B6:F6"/>
    <mergeCell ref="G6:K6"/>
    <mergeCell ref="L6:O6"/>
    <mergeCell ref="B12:O12"/>
    <mergeCell ref="B13:K13"/>
    <mergeCell ref="L13:O13"/>
    <mergeCell ref="G15:K15"/>
    <mergeCell ref="G14:K14"/>
    <mergeCell ref="B14:F15"/>
    <mergeCell ref="B16:F16"/>
    <mergeCell ref="G16:K16"/>
    <mergeCell ref="L16:O16"/>
    <mergeCell ref="B11:O11"/>
    <mergeCell ref="A3:O3"/>
    <mergeCell ref="B5:F5"/>
    <mergeCell ref="B10:F10"/>
    <mergeCell ref="B7:O7"/>
    <mergeCell ref="B8:O8"/>
    <mergeCell ref="B9:K9"/>
    <mergeCell ref="L9:O9"/>
    <mergeCell ref="A4:N4"/>
    <mergeCell ref="L5:O5"/>
    <mergeCell ref="L10:O10"/>
    <mergeCell ref="G5:K5"/>
    <mergeCell ref="G10:K10"/>
  </mergeCell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1"/>
  <sheetViews>
    <sheetView zoomScale="140" zoomScaleNormal="140" workbookViewId="0">
      <selection activeCell="B14" sqref="B14:G14"/>
    </sheetView>
  </sheetViews>
  <sheetFormatPr defaultRowHeight="15" x14ac:dyDescent="0.25"/>
  <cols>
    <col min="1" max="1" width="5.5703125" style="7" customWidth="1"/>
    <col min="2" max="6" width="9.140625" style="7"/>
    <col min="7" max="7" width="18.5703125" style="7" customWidth="1"/>
    <col min="8" max="8" width="9.140625" style="7"/>
    <col min="9" max="9" width="9.140625" style="7" customWidth="1"/>
    <col min="10" max="10" width="9.5703125" style="7" bestFit="1" customWidth="1"/>
    <col min="11" max="13" width="9.140625" style="7"/>
    <col min="14" max="14" width="11.28515625" style="7" customWidth="1"/>
    <col min="15" max="16384" width="9.140625" style="7"/>
  </cols>
  <sheetData>
    <row r="2" spans="1:14" ht="33" customHeight="1" x14ac:dyDescent="0.25">
      <c r="A2" s="134" t="s">
        <v>77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1:14" ht="23.25" customHeight="1" x14ac:dyDescent="0.25"/>
    <row r="4" spans="1:14" ht="20.45" customHeight="1" x14ac:dyDescent="0.25">
      <c r="A4" s="138" t="s">
        <v>11</v>
      </c>
      <c r="B4" s="140" t="s">
        <v>24</v>
      </c>
      <c r="C4" s="141"/>
      <c r="D4" s="141"/>
      <c r="E4" s="141"/>
      <c r="F4" s="141"/>
      <c r="G4" s="142"/>
      <c r="H4" s="135" t="s">
        <v>25</v>
      </c>
      <c r="I4" s="136"/>
      <c r="J4" s="136"/>
      <c r="K4" s="136"/>
      <c r="L4" s="136"/>
      <c r="M4" s="136"/>
      <c r="N4" s="137"/>
    </row>
    <row r="5" spans="1:14" ht="22.9" customHeight="1" x14ac:dyDescent="0.25">
      <c r="A5" s="139"/>
      <c r="B5" s="143"/>
      <c r="C5" s="144"/>
      <c r="D5" s="144"/>
      <c r="E5" s="144"/>
      <c r="F5" s="144"/>
      <c r="G5" s="145"/>
      <c r="H5" s="8">
        <v>2026</v>
      </c>
      <c r="I5" s="8">
        <v>2027</v>
      </c>
      <c r="J5" s="8">
        <v>2028</v>
      </c>
      <c r="K5" s="8">
        <v>2029</v>
      </c>
      <c r="L5" s="8">
        <v>2030</v>
      </c>
      <c r="M5" s="8">
        <v>2031</v>
      </c>
      <c r="N5" s="8" t="s">
        <v>31</v>
      </c>
    </row>
    <row r="6" spans="1:14" x14ac:dyDescent="0.25">
      <c r="A6" s="8">
        <v>1</v>
      </c>
      <c r="B6" s="135">
        <v>2</v>
      </c>
      <c r="C6" s="136"/>
      <c r="D6" s="136"/>
      <c r="E6" s="136"/>
      <c r="F6" s="136"/>
      <c r="G6" s="137"/>
      <c r="H6" s="8">
        <v>3</v>
      </c>
      <c r="I6" s="8">
        <v>4</v>
      </c>
      <c r="J6" s="8">
        <v>5</v>
      </c>
      <c r="K6" s="8">
        <v>6</v>
      </c>
      <c r="L6" s="8">
        <v>7</v>
      </c>
      <c r="M6" s="8">
        <v>8</v>
      </c>
      <c r="N6" s="8">
        <v>9</v>
      </c>
    </row>
    <row r="7" spans="1:14" x14ac:dyDescent="0.25">
      <c r="A7" s="8" t="s">
        <v>21</v>
      </c>
      <c r="B7" s="131" t="s">
        <v>26</v>
      </c>
      <c r="C7" s="132"/>
      <c r="D7" s="132"/>
      <c r="E7" s="132"/>
      <c r="F7" s="132"/>
      <c r="G7" s="133"/>
      <c r="H7" s="20">
        <f>SUM(H8:H11)</f>
        <v>14441.199999999999</v>
      </c>
      <c r="I7" s="20">
        <f t="shared" ref="I7:M7" si="0">SUM(I8:I11)</f>
        <v>9717.7999999999993</v>
      </c>
      <c r="J7" s="20">
        <f t="shared" si="0"/>
        <v>9644.9</v>
      </c>
      <c r="K7" s="20">
        <f t="shared" si="0"/>
        <v>10152.1</v>
      </c>
      <c r="L7" s="20">
        <f t="shared" si="0"/>
        <v>10353.200000000001</v>
      </c>
      <c r="M7" s="20">
        <f t="shared" si="0"/>
        <v>10888.9</v>
      </c>
      <c r="N7" s="20">
        <f>SUM(N8:N11)</f>
        <v>65198.100000000006</v>
      </c>
    </row>
    <row r="8" spans="1:14" x14ac:dyDescent="0.25">
      <c r="A8" s="8"/>
      <c r="B8" s="131" t="s">
        <v>29</v>
      </c>
      <c r="C8" s="132"/>
      <c r="D8" s="132"/>
      <c r="E8" s="132"/>
      <c r="F8" s="132"/>
      <c r="G8" s="133"/>
      <c r="H8" s="20">
        <f>H13+H18</f>
        <v>0</v>
      </c>
      <c r="I8" s="20">
        <f t="shared" ref="I8:N8" si="1">I13+I18</f>
        <v>0</v>
      </c>
      <c r="J8" s="20">
        <f t="shared" si="1"/>
        <v>0</v>
      </c>
      <c r="K8" s="20">
        <f t="shared" si="1"/>
        <v>0</v>
      </c>
      <c r="L8" s="20">
        <f t="shared" si="1"/>
        <v>0</v>
      </c>
      <c r="M8" s="20">
        <f t="shared" si="1"/>
        <v>0</v>
      </c>
      <c r="N8" s="20">
        <f t="shared" si="1"/>
        <v>0</v>
      </c>
    </row>
    <row r="9" spans="1:14" x14ac:dyDescent="0.25">
      <c r="A9" s="8"/>
      <c r="B9" s="131" t="s">
        <v>27</v>
      </c>
      <c r="C9" s="132"/>
      <c r="D9" s="132"/>
      <c r="E9" s="132"/>
      <c r="F9" s="132"/>
      <c r="G9" s="133"/>
      <c r="H9" s="20">
        <f>H14+H19</f>
        <v>5483.4</v>
      </c>
      <c r="I9" s="20">
        <f t="shared" ref="I9:M9" si="2">I14+I19</f>
        <v>0</v>
      </c>
      <c r="J9" s="20">
        <f t="shared" si="2"/>
        <v>0</v>
      </c>
      <c r="K9" s="20">
        <f t="shared" si="2"/>
        <v>0</v>
      </c>
      <c r="L9" s="20">
        <f t="shared" si="2"/>
        <v>0</v>
      </c>
      <c r="M9" s="20">
        <f t="shared" si="2"/>
        <v>0</v>
      </c>
      <c r="N9" s="20">
        <f>N14+N19</f>
        <v>5483.4</v>
      </c>
    </row>
    <row r="10" spans="1:14" x14ac:dyDescent="0.25">
      <c r="A10" s="8"/>
      <c r="B10" s="131" t="s">
        <v>28</v>
      </c>
      <c r="C10" s="132"/>
      <c r="D10" s="132"/>
      <c r="E10" s="132"/>
      <c r="F10" s="132"/>
      <c r="G10" s="133"/>
      <c r="H10" s="20">
        <f>H15+H20</f>
        <v>8957.7999999999993</v>
      </c>
      <c r="I10" s="20">
        <f t="shared" ref="I10:N10" si="3">I15+I20</f>
        <v>9717.7999999999993</v>
      </c>
      <c r="J10" s="20">
        <f t="shared" si="3"/>
        <v>9644.9</v>
      </c>
      <c r="K10" s="20">
        <f t="shared" si="3"/>
        <v>10152.1</v>
      </c>
      <c r="L10" s="20">
        <f t="shared" si="3"/>
        <v>10353.200000000001</v>
      </c>
      <c r="M10" s="20">
        <f t="shared" si="3"/>
        <v>10888.9</v>
      </c>
      <c r="N10" s="20">
        <f t="shared" si="3"/>
        <v>59714.700000000004</v>
      </c>
    </row>
    <row r="11" spans="1:14" x14ac:dyDescent="0.25">
      <c r="A11" s="8"/>
      <c r="B11" s="131" t="s">
        <v>30</v>
      </c>
      <c r="C11" s="132"/>
      <c r="D11" s="132"/>
      <c r="E11" s="132"/>
      <c r="F11" s="132"/>
      <c r="G11" s="133"/>
      <c r="H11" s="20">
        <f>H16+H21</f>
        <v>0</v>
      </c>
      <c r="I11" s="20">
        <f t="shared" ref="I11:N11" si="4">I16+I21</f>
        <v>0</v>
      </c>
      <c r="J11" s="20">
        <f t="shared" si="4"/>
        <v>0</v>
      </c>
      <c r="K11" s="20">
        <f t="shared" si="4"/>
        <v>0</v>
      </c>
      <c r="L11" s="20">
        <f t="shared" si="4"/>
        <v>0</v>
      </c>
      <c r="M11" s="20">
        <f t="shared" si="4"/>
        <v>0</v>
      </c>
      <c r="N11" s="20">
        <f t="shared" si="4"/>
        <v>0</v>
      </c>
    </row>
    <row r="12" spans="1:14" ht="44.25" customHeight="1" x14ac:dyDescent="0.25">
      <c r="A12" s="8" t="s">
        <v>22</v>
      </c>
      <c r="B12" s="128" t="s">
        <v>78</v>
      </c>
      <c r="C12" s="129"/>
      <c r="D12" s="129"/>
      <c r="E12" s="129"/>
      <c r="F12" s="129"/>
      <c r="G12" s="130"/>
      <c r="H12" s="20">
        <f>SUM(H13:H16)</f>
        <v>6409.4</v>
      </c>
      <c r="I12" s="20">
        <f t="shared" ref="I12:M12" si="5">SUM(I13:I16)</f>
        <v>963</v>
      </c>
      <c r="J12" s="20">
        <f t="shared" si="5"/>
        <v>963</v>
      </c>
      <c r="K12" s="20">
        <f t="shared" si="5"/>
        <v>963</v>
      </c>
      <c r="L12" s="20">
        <f t="shared" si="5"/>
        <v>963</v>
      </c>
      <c r="M12" s="20">
        <f t="shared" si="5"/>
        <v>963</v>
      </c>
      <c r="N12" s="20">
        <f>SUM(H12:M12)</f>
        <v>11224.4</v>
      </c>
    </row>
    <row r="13" spans="1:14" x14ac:dyDescent="0.25">
      <c r="A13" s="8"/>
      <c r="B13" s="128" t="s">
        <v>29</v>
      </c>
      <c r="C13" s="129"/>
      <c r="D13" s="129"/>
      <c r="E13" s="129"/>
      <c r="F13" s="129"/>
      <c r="G13" s="130"/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</row>
    <row r="14" spans="1:14" x14ac:dyDescent="0.25">
      <c r="A14" s="8"/>
      <c r="B14" s="128" t="s">
        <v>27</v>
      </c>
      <c r="C14" s="129"/>
      <c r="D14" s="129"/>
      <c r="E14" s="129"/>
      <c r="F14" s="129"/>
      <c r="G14" s="130"/>
      <c r="H14" s="20">
        <v>5483.4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f>SUM(H14+I14+J14+K14+L14+M14)</f>
        <v>5483.4</v>
      </c>
    </row>
    <row r="15" spans="1:14" x14ac:dyDescent="0.25">
      <c r="A15" s="8"/>
      <c r="B15" s="128" t="s">
        <v>28</v>
      </c>
      <c r="C15" s="129"/>
      <c r="D15" s="129"/>
      <c r="E15" s="129"/>
      <c r="F15" s="129"/>
      <c r="G15" s="130"/>
      <c r="H15" s="20">
        <v>926</v>
      </c>
      <c r="I15" s="20">
        <v>963</v>
      </c>
      <c r="J15" s="20">
        <v>963</v>
      </c>
      <c r="K15" s="20">
        <v>963</v>
      </c>
      <c r="L15" s="20">
        <v>963</v>
      </c>
      <c r="M15" s="20">
        <v>963</v>
      </c>
      <c r="N15" s="20">
        <f>H15+I15+J15+K15+L15+M15</f>
        <v>5741</v>
      </c>
    </row>
    <row r="16" spans="1:14" x14ac:dyDescent="0.25">
      <c r="A16" s="8"/>
      <c r="B16" s="128" t="s">
        <v>30</v>
      </c>
      <c r="C16" s="129"/>
      <c r="D16" s="129"/>
      <c r="E16" s="129"/>
      <c r="F16" s="129"/>
      <c r="G16" s="130"/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</row>
    <row r="17" spans="1:14" ht="92.25" customHeight="1" x14ac:dyDescent="0.25">
      <c r="A17" s="8" t="s">
        <v>23</v>
      </c>
      <c r="B17" s="128" t="s">
        <v>50</v>
      </c>
      <c r="C17" s="129"/>
      <c r="D17" s="129"/>
      <c r="E17" s="129"/>
      <c r="F17" s="129"/>
      <c r="G17" s="130"/>
      <c r="H17" s="20">
        <f>SUM(H18:H21)</f>
        <v>8031.8</v>
      </c>
      <c r="I17" s="20">
        <f t="shared" ref="I17:M17" si="6">SUM(I18:I21)</f>
        <v>8754.7999999999993</v>
      </c>
      <c r="J17" s="20">
        <f t="shared" si="6"/>
        <v>8681.9</v>
      </c>
      <c r="K17" s="20">
        <f t="shared" si="6"/>
        <v>9189.1</v>
      </c>
      <c r="L17" s="20">
        <f t="shared" si="6"/>
        <v>9390.2000000000007</v>
      </c>
      <c r="M17" s="20">
        <f t="shared" si="6"/>
        <v>9925.9</v>
      </c>
      <c r="N17" s="20">
        <f t="shared" ref="N17:N21" si="7">SUM(H17:M17)</f>
        <v>53973.700000000004</v>
      </c>
    </row>
    <row r="18" spans="1:14" x14ac:dyDescent="0.25">
      <c r="A18" s="9"/>
      <c r="B18" s="131" t="s">
        <v>29</v>
      </c>
      <c r="C18" s="132"/>
      <c r="D18" s="132"/>
      <c r="E18" s="132"/>
      <c r="F18" s="132"/>
      <c r="G18" s="133"/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f t="shared" si="7"/>
        <v>0</v>
      </c>
    </row>
    <row r="19" spans="1:14" x14ac:dyDescent="0.25">
      <c r="A19" s="9"/>
      <c r="B19" s="131" t="s">
        <v>27</v>
      </c>
      <c r="C19" s="132"/>
      <c r="D19" s="132"/>
      <c r="E19" s="132"/>
      <c r="F19" s="132"/>
      <c r="G19" s="133"/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f t="shared" si="7"/>
        <v>0</v>
      </c>
    </row>
    <row r="20" spans="1:14" x14ac:dyDescent="0.25">
      <c r="A20" s="9"/>
      <c r="B20" s="131" t="s">
        <v>28</v>
      </c>
      <c r="C20" s="132"/>
      <c r="D20" s="132"/>
      <c r="E20" s="132"/>
      <c r="F20" s="132"/>
      <c r="G20" s="133"/>
      <c r="H20" s="20">
        <v>8031.8</v>
      </c>
      <c r="I20" s="20">
        <v>8754.7999999999993</v>
      </c>
      <c r="J20" s="20">
        <v>8681.9</v>
      </c>
      <c r="K20" s="20">
        <v>9189.1</v>
      </c>
      <c r="L20" s="20">
        <v>9390.2000000000007</v>
      </c>
      <c r="M20" s="20">
        <v>9925.9</v>
      </c>
      <c r="N20" s="20">
        <f t="shared" si="7"/>
        <v>53973.700000000004</v>
      </c>
    </row>
    <row r="21" spans="1:14" x14ac:dyDescent="0.25">
      <c r="A21" s="9"/>
      <c r="B21" s="131" t="s">
        <v>30</v>
      </c>
      <c r="C21" s="132"/>
      <c r="D21" s="132"/>
      <c r="E21" s="132"/>
      <c r="F21" s="132"/>
      <c r="G21" s="133"/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f t="shared" si="7"/>
        <v>0</v>
      </c>
    </row>
  </sheetData>
  <mergeCells count="20">
    <mergeCell ref="B12:G12"/>
    <mergeCell ref="B17:G17"/>
    <mergeCell ref="B18:G18"/>
    <mergeCell ref="B19:G19"/>
    <mergeCell ref="B20:G20"/>
    <mergeCell ref="B7:G7"/>
    <mergeCell ref="B8:G8"/>
    <mergeCell ref="B9:G9"/>
    <mergeCell ref="B10:G10"/>
    <mergeCell ref="B11:G11"/>
    <mergeCell ref="A2:N2"/>
    <mergeCell ref="H4:N4"/>
    <mergeCell ref="A4:A5"/>
    <mergeCell ref="B4:G5"/>
    <mergeCell ref="B6:G6"/>
    <mergeCell ref="B13:G13"/>
    <mergeCell ref="B14:G14"/>
    <mergeCell ref="B15:G15"/>
    <mergeCell ref="B16:G16"/>
    <mergeCell ref="B21:G21"/>
  </mergeCells>
  <pageMargins left="0.25" right="0.25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2025-01-27T06:19:11Z</cp:lastPrinted>
  <dcterms:created xsi:type="dcterms:W3CDTF">2024-09-05T03:13:39Z</dcterms:created>
  <dcterms:modified xsi:type="dcterms:W3CDTF">2025-01-27T06:19:13Z</dcterms:modified>
</cp:coreProperties>
</file>