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5\Постановление администрации 16\"/>
    </mc:Choice>
  </mc:AlternateContent>
  <bookViews>
    <workbookView xWindow="-120" yWindow="-120" windowWidth="29040" windowHeight="15840"/>
  </bookViews>
  <sheets>
    <sheet name="Прил. № 3 к МП Ресурсное обесп." sheetId="1" r:id="rId1"/>
  </sheets>
  <definedNames>
    <definedName name="_xlnm.Print_Titles" localSheetId="0">'Прил. № 3 к МП Ресурсное обесп.'!$15:$18</definedName>
    <definedName name="_xlnm.Print_Area" localSheetId="0">'Прил. № 3 к МП Ресурсное обесп.'!$A$1:$S$44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1" i="1" l="1"/>
  <c r="R41" i="1"/>
  <c r="Q41" i="1"/>
  <c r="R39" i="1"/>
  <c r="Q39" i="1"/>
  <c r="R38" i="1"/>
  <c r="Q38" i="1"/>
  <c r="R35" i="1"/>
  <c r="Q35" i="1"/>
  <c r="R33" i="1"/>
  <c r="Q33" i="1"/>
  <c r="R31" i="1"/>
  <c r="Q31" i="1"/>
  <c r="R29" i="1"/>
  <c r="Q29" i="1"/>
  <c r="R28" i="1"/>
  <c r="Q28" i="1"/>
  <c r="R25" i="1"/>
  <c r="Q25" i="1"/>
  <c r="R23" i="1"/>
  <c r="Q23" i="1"/>
  <c r="R21" i="1"/>
  <c r="Q21" i="1"/>
  <c r="R19" i="1"/>
  <c r="Q19" i="1"/>
  <c r="P41" i="1"/>
  <c r="P39" i="1"/>
  <c r="P38" i="1"/>
  <c r="P35" i="1"/>
  <c r="P33" i="1"/>
  <c r="P31" i="1"/>
  <c r="P29" i="1"/>
  <c r="P28" i="1"/>
  <c r="P25" i="1"/>
  <c r="P23" i="1"/>
  <c r="P21" i="1"/>
  <c r="P19" i="1"/>
  <c r="O28" i="1"/>
  <c r="P37" i="1" l="1"/>
  <c r="Q44" i="1"/>
  <c r="Q37" i="1"/>
  <c r="R37" i="1"/>
  <c r="R27" i="1"/>
  <c r="P44" i="1"/>
  <c r="R44" i="1"/>
  <c r="Q27" i="1"/>
  <c r="Q43" i="1" s="1"/>
  <c r="P27" i="1"/>
  <c r="P43" i="1" s="1"/>
  <c r="L38" i="1"/>
  <c r="R43" i="1" l="1"/>
  <c r="I28" i="1"/>
  <c r="K28" i="1"/>
  <c r="L28" i="1"/>
  <c r="L44" i="1" s="1"/>
  <c r="M28" i="1"/>
  <c r="N28" i="1"/>
  <c r="O38" i="1"/>
  <c r="N38" i="1"/>
  <c r="M38" i="1"/>
  <c r="K38" i="1"/>
  <c r="E42" i="1"/>
  <c r="K41" i="1"/>
  <c r="L41" i="1"/>
  <c r="M41" i="1"/>
  <c r="O41" i="1"/>
  <c r="O31" i="1"/>
  <c r="N31" i="1"/>
  <c r="M31" i="1"/>
  <c r="L31" i="1"/>
  <c r="K44" i="1" l="1"/>
  <c r="N44" i="1"/>
  <c r="M44" i="1"/>
  <c r="O44" i="1"/>
  <c r="J32" i="1"/>
  <c r="J28" i="1" l="1"/>
  <c r="E32" i="1"/>
  <c r="E36" i="1"/>
  <c r="O35" i="1"/>
  <c r="N35" i="1"/>
  <c r="M35" i="1"/>
  <c r="L35" i="1"/>
  <c r="K35" i="1"/>
  <c r="J35" i="1"/>
  <c r="I35" i="1"/>
  <c r="H35" i="1"/>
  <c r="G35" i="1"/>
  <c r="F35" i="1"/>
  <c r="E34" i="1"/>
  <c r="O33" i="1"/>
  <c r="N33" i="1"/>
  <c r="M33" i="1"/>
  <c r="L33" i="1"/>
  <c r="K33" i="1"/>
  <c r="J33" i="1"/>
  <c r="I33" i="1"/>
  <c r="H33" i="1"/>
  <c r="G33" i="1"/>
  <c r="F33" i="1"/>
  <c r="E26" i="1"/>
  <c r="O25" i="1"/>
  <c r="N25" i="1"/>
  <c r="M25" i="1"/>
  <c r="L25" i="1"/>
  <c r="K25" i="1"/>
  <c r="J25" i="1"/>
  <c r="I25" i="1"/>
  <c r="H25" i="1"/>
  <c r="G25" i="1"/>
  <c r="F25" i="1"/>
  <c r="E24" i="1"/>
  <c r="O23" i="1"/>
  <c r="N23" i="1"/>
  <c r="M23" i="1"/>
  <c r="L23" i="1"/>
  <c r="K23" i="1"/>
  <c r="J23" i="1"/>
  <c r="I23" i="1"/>
  <c r="H23" i="1"/>
  <c r="G23" i="1"/>
  <c r="F23" i="1"/>
  <c r="E22" i="1"/>
  <c r="O21" i="1"/>
  <c r="N21" i="1"/>
  <c r="M21" i="1"/>
  <c r="L21" i="1"/>
  <c r="K21" i="1"/>
  <c r="J21" i="1"/>
  <c r="I21" i="1"/>
  <c r="H21" i="1"/>
  <c r="G21" i="1"/>
  <c r="F21" i="1"/>
  <c r="E20" i="1"/>
  <c r="O19" i="1"/>
  <c r="N19" i="1"/>
  <c r="M19" i="1"/>
  <c r="L19" i="1"/>
  <c r="K19" i="1"/>
  <c r="J19" i="1"/>
  <c r="I19" i="1"/>
  <c r="H19" i="1"/>
  <c r="G19" i="1"/>
  <c r="F19" i="1"/>
  <c r="E23" i="1" l="1"/>
  <c r="E33" i="1"/>
  <c r="E19" i="1"/>
  <c r="E25" i="1"/>
  <c r="E35" i="1"/>
  <c r="E21" i="1"/>
  <c r="J31" i="1" l="1"/>
  <c r="O29" i="1"/>
  <c r="O27" i="1" s="1"/>
  <c r="N29" i="1"/>
  <c r="N27" i="1" s="1"/>
  <c r="M29" i="1"/>
  <c r="M27" i="1" s="1"/>
  <c r="L29" i="1"/>
  <c r="L27" i="1" s="1"/>
  <c r="K29" i="1"/>
  <c r="J29" i="1"/>
  <c r="I29" i="1"/>
  <c r="H29" i="1"/>
  <c r="G29" i="1"/>
  <c r="F29" i="1"/>
  <c r="K31" i="1"/>
  <c r="I31" i="1"/>
  <c r="H31" i="1"/>
  <c r="G31" i="1"/>
  <c r="F31" i="1"/>
  <c r="O39" i="1"/>
  <c r="O37" i="1" s="1"/>
  <c r="N39" i="1"/>
  <c r="N37" i="1" s="1"/>
  <c r="M39" i="1"/>
  <c r="L39" i="1"/>
  <c r="K39" i="1"/>
  <c r="J39" i="1"/>
  <c r="I39" i="1"/>
  <c r="H39" i="1"/>
  <c r="G39" i="1"/>
  <c r="F39" i="1"/>
  <c r="H41" i="1"/>
  <c r="G41" i="1"/>
  <c r="F41" i="1"/>
  <c r="J41" i="1"/>
  <c r="J37" i="1" s="1"/>
  <c r="I41" i="1"/>
  <c r="E40" i="1"/>
  <c r="E38" i="1" s="1"/>
  <c r="E30" i="1"/>
  <c r="E28" i="1" s="1"/>
  <c r="J38" i="1"/>
  <c r="I38" i="1"/>
  <c r="H38" i="1"/>
  <c r="G38" i="1"/>
  <c r="F38" i="1"/>
  <c r="H28" i="1"/>
  <c r="G28" i="1"/>
  <c r="F28" i="1"/>
  <c r="J27" i="1" l="1"/>
  <c r="E44" i="1"/>
  <c r="K27" i="1"/>
  <c r="F44" i="1"/>
  <c r="O43" i="1"/>
  <c r="E31" i="1"/>
  <c r="I27" i="1"/>
  <c r="F37" i="1"/>
  <c r="E41" i="1"/>
  <c r="G44" i="1"/>
  <c r="J43" i="1"/>
  <c r="N43" i="1"/>
  <c r="I44" i="1"/>
  <c r="J44" i="1"/>
  <c r="K37" i="1"/>
  <c r="K43" i="1" s="1"/>
  <c r="H44" i="1"/>
  <c r="H27" i="1"/>
  <c r="L37" i="1"/>
  <c r="L43" i="1" s="1"/>
  <c r="G27" i="1"/>
  <c r="G37" i="1"/>
  <c r="F27" i="1"/>
  <c r="H37" i="1"/>
  <c r="E39" i="1"/>
  <c r="E29" i="1"/>
  <c r="M37" i="1"/>
  <c r="M43" i="1" s="1"/>
  <c r="I37" i="1"/>
  <c r="F43" i="1" l="1"/>
  <c r="E27" i="1"/>
  <c r="E37" i="1"/>
  <c r="G43" i="1"/>
  <c r="I43" i="1"/>
  <c r="H43" i="1"/>
  <c r="E43" i="1" l="1"/>
</calcChain>
</file>

<file path=xl/sharedStrings.xml><?xml version="1.0" encoding="utf-8"?>
<sst xmlns="http://schemas.openxmlformats.org/spreadsheetml/2006/main" count="96" uniqueCount="61">
  <si>
    <t>Ресурсное обеспечение</t>
  </si>
  <si>
    <t xml:space="preserve">Наименование мероприятия </t>
  </si>
  <si>
    <t>Объемы финансирования (тыс. руб.)</t>
  </si>
  <si>
    <t>Всего</t>
  </si>
  <si>
    <t>в том числе: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</si>
  <si>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</si>
  <si>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</si>
  <si>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</si>
  <si>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</si>
  <si>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</si>
  <si>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</si>
  <si>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</si>
  <si>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</si>
  <si>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</si>
  <si>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</si>
  <si>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</si>
  <si>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1.</t>
  </si>
  <si>
    <t>Финансовое управление</t>
  </si>
  <si>
    <t>1.1.</t>
  </si>
  <si>
    <t>Разработка и реализация механизмов контроля за исполнением доходов местного бюджета и снижением недоимки</t>
  </si>
  <si>
    <t>местный бюджет</t>
  </si>
  <si>
    <t>1.2.</t>
  </si>
  <si>
    <t>Оценка эффективности налоговых льгот, установленных Собранием муниципального образования</t>
  </si>
  <si>
    <t>1.3.</t>
  </si>
  <si>
    <t>Формирование расходов местного бюджета в соответствии с муниципальными программами</t>
  </si>
  <si>
    <t>2.</t>
  </si>
  <si>
    <t>2.1.</t>
  </si>
  <si>
    <t>Разработка и совершенствование правового регулирования по организации бюджетного процесса</t>
  </si>
  <si>
    <t>2.2.</t>
  </si>
  <si>
    <t>Организация планирования и исполнения расходов местного бюджета</t>
  </si>
  <si>
    <t>3.</t>
  </si>
  <si>
    <t>3.1.</t>
  </si>
  <si>
    <t>Обеспечение проведения единой политики муниципальных заимствований, управления муниципальным долгом муниципального образования в соответствии с Бюджетным кодексом РФ</t>
  </si>
  <si>
    <t>3.2.</t>
  </si>
  <si>
    <t>Планирование бюджетных ассигнований на обслуживание муниципального долга муниципального образования</t>
  </si>
  <si>
    <t>ВСЕГО по программе:</t>
  </si>
  <si>
    <t>№ п/п</t>
  </si>
  <si>
    <t>Итого, в том числе:</t>
  </si>
  <si>
    <t>Источник финанси-рования</t>
  </si>
  <si>
    <t>2.3.</t>
  </si>
  <si>
    <t>2.4.</t>
  </si>
  <si>
    <t>Обеспечение открытости и прозрачности муниципальных финансов</t>
  </si>
  <si>
    <t>Организация и осуществление внутреннего муниципального финансового контроля в сфере бюджетных правоотношений</t>
  </si>
  <si>
    <t>2026 год</t>
  </si>
  <si>
    <t>2027 год</t>
  </si>
  <si>
    <t xml:space="preserve">Главный распорядитель бюджетных средств/ Ответственный исполнитель      </t>
  </si>
  <si>
    <t xml:space="preserve">                                                    </t>
  </si>
  <si>
    <t xml:space="preserve"> муниципальными финансами муниципального</t>
  </si>
  <si>
    <t xml:space="preserve"> образования Ногликский муниципальный округ</t>
  </si>
  <si>
    <t xml:space="preserve"> постановлением администрации</t>
  </si>
  <si>
    <t>к муниципальной программе "Управление</t>
  </si>
  <si>
    <t>Сахалинской области", утвержденной</t>
  </si>
  <si>
    <t xml:space="preserve"> реализации муниципальной программы "Управление муниципальными финансами</t>
  </si>
  <si>
    <t>"Приложение 3</t>
  </si>
  <si>
    <t xml:space="preserve"> от 30.07.2014 № 501</t>
  </si>
  <si>
    <t>".</t>
  </si>
  <si>
    <t xml:space="preserve"> муниципального образования Ногликский муниципальный округ Сахалинской области"</t>
  </si>
  <si>
    <r>
      <t>Подпрограмма № 2 "</t>
    </r>
    <r>
      <rPr>
        <sz val="11"/>
        <color rgb="FF0D0D0D"/>
        <rFont val="Times New Roman"/>
        <family val="1"/>
        <charset val="204"/>
      </rPr>
      <t>Нормативно-методическое обеспечение и организация бюджетного процесса"</t>
    </r>
  </si>
  <si>
    <t>Подпрограмма № 1 "Долгосрочное финансовое планирование"</t>
  </si>
  <si>
    <r>
      <t>Подпрограмма № 3 "</t>
    </r>
    <r>
      <rPr>
        <sz val="11"/>
        <color rgb="FF0D0D0D"/>
        <rFont val="Times New Roman"/>
        <family val="1"/>
        <charset val="204"/>
      </rPr>
      <t>Управление муниципальным долгом муниципального образования"</t>
    </r>
  </si>
  <si>
    <t>ПРИЛОЖЕНИЕ 
к постановлению администрации
муниципального образования
Ногликский муниципальный округ Сахалинской области
от 24 января 2025 года 2024 года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</si>
</sst>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rgb="FF0D0D0D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D0D0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/>
    </xf>
    <xf numFmtId="0" fontId="5" fillId="0" borderId="0" xfId="0" applyFont="1"/>
    <xf numFmtId="0" fontId="6" fillId="2" borderId="0" xfId="0" applyFont="1" applyFill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topLeftCell="C1" zoomScale="148" zoomScaleNormal="148" zoomScaleSheetLayoutView="96" workbookViewId="0">
      <selection activeCell="M1" sqref="M1:R3"/>
    </sheetView>
  </sheetViews>
  <sheetFormatPr defaultRowHeight="16.5" x14ac:dyDescent="0.25"/>
  <cols>
    <col min="1" max="1" width="5.140625" style="2" customWidth="1"/>
    <col min="2" max="2" width="29.7109375" style="1" customWidth="1"/>
    <col min="3" max="3" width="15.42578125" style="1" customWidth="1"/>
    <col min="4" max="4" width="11.140625" style="1" customWidth="1"/>
    <col min="5" max="5" width="10.140625" style="1" customWidth="1"/>
    <col min="6" max="8" width="7.7109375" style="1" customWidth="1"/>
    <col min="9" max="11" width="8.85546875" style="1" customWidth="1"/>
    <col min="12" max="12" width="8.85546875" style="3" customWidth="1"/>
    <col min="13" max="18" width="8.85546875" style="1" customWidth="1"/>
    <col min="19" max="19" width="2.42578125" style="1" customWidth="1"/>
    <col min="20" max="16384" width="9.140625" style="1"/>
  </cols>
  <sheetData>
    <row r="1" spans="1:19" ht="16.5" customHeight="1" x14ac:dyDescent="0.25">
      <c r="A1" s="13"/>
      <c r="B1" s="13"/>
      <c r="C1" s="13"/>
      <c r="D1" s="13"/>
      <c r="E1" s="13"/>
      <c r="F1" s="13"/>
      <c r="G1" s="13"/>
      <c r="H1" s="13"/>
      <c r="I1" s="13"/>
      <c r="K1" s="13"/>
      <c r="M1" s="24" t="s">
        <v>60</v>
      </c>
      <c r="N1" s="24"/>
      <c r="O1" s="24"/>
      <c r="P1" s="24"/>
      <c r="Q1" s="24"/>
      <c r="R1" s="24"/>
    </row>
    <row r="2" spans="1:19" x14ac:dyDescent="0.2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24"/>
      <c r="N2" s="24"/>
      <c r="O2" s="24"/>
      <c r="P2" s="24"/>
      <c r="Q2" s="24"/>
      <c r="R2" s="24"/>
    </row>
    <row r="3" spans="1:19" ht="71.25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24"/>
      <c r="N3" s="24"/>
      <c r="O3" s="24"/>
      <c r="P3" s="24"/>
      <c r="Q3" s="24"/>
      <c r="R3" s="24"/>
    </row>
    <row r="4" spans="1:19" ht="6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9" s="12" customFormat="1" x14ac:dyDescent="0.25">
      <c r="A5" s="26"/>
      <c r="B5" s="26"/>
      <c r="C5" s="26"/>
      <c r="D5" s="26"/>
      <c r="E5" s="26"/>
      <c r="F5" s="26"/>
      <c r="G5" s="26"/>
      <c r="H5" s="26"/>
      <c r="I5" s="26"/>
      <c r="K5" s="14"/>
      <c r="M5" s="23" t="s">
        <v>53</v>
      </c>
      <c r="N5" s="23"/>
      <c r="O5" s="23"/>
      <c r="P5" s="23"/>
      <c r="Q5" s="23"/>
      <c r="R5" s="23"/>
    </row>
    <row r="6" spans="1:19" s="12" customFormat="1" x14ac:dyDescent="0.25">
      <c r="A6" s="26"/>
      <c r="B6" s="26"/>
      <c r="C6" s="26"/>
      <c r="D6" s="26"/>
      <c r="E6" s="26"/>
      <c r="F6" s="26"/>
      <c r="G6" s="26"/>
      <c r="H6" s="26"/>
      <c r="I6" s="26"/>
      <c r="K6" s="14"/>
      <c r="M6" s="23" t="s">
        <v>50</v>
      </c>
      <c r="N6" s="23"/>
      <c r="O6" s="23"/>
      <c r="P6" s="23"/>
      <c r="Q6" s="23"/>
      <c r="R6" s="23"/>
    </row>
    <row r="7" spans="1:19" s="12" customFormat="1" x14ac:dyDescent="0.25">
      <c r="A7" s="26"/>
      <c r="B7" s="26"/>
      <c r="C7" s="26"/>
      <c r="D7" s="26"/>
      <c r="E7" s="26"/>
      <c r="F7" s="26"/>
      <c r="G7" s="26"/>
      <c r="H7" s="26"/>
      <c r="I7" s="26"/>
      <c r="K7" s="14"/>
      <c r="M7" s="23" t="s">
        <v>47</v>
      </c>
      <c r="N7" s="23"/>
      <c r="O7" s="23"/>
      <c r="P7" s="23"/>
      <c r="Q7" s="23"/>
      <c r="R7" s="23"/>
    </row>
    <row r="8" spans="1:19" s="12" customFormat="1" x14ac:dyDescent="0.25">
      <c r="A8" s="26"/>
      <c r="B8" s="26"/>
      <c r="C8" s="26"/>
      <c r="D8" s="26"/>
      <c r="E8" s="26"/>
      <c r="F8" s="26"/>
      <c r="G8" s="26"/>
      <c r="H8" s="26"/>
      <c r="I8" s="26"/>
      <c r="K8" s="15"/>
      <c r="M8" s="28" t="s">
        <v>48</v>
      </c>
      <c r="N8" s="28"/>
      <c r="O8" s="28"/>
      <c r="P8" s="28"/>
      <c r="Q8" s="28"/>
      <c r="R8" s="28"/>
    </row>
    <row r="9" spans="1:19" s="12" customFormat="1" x14ac:dyDescent="0.25">
      <c r="A9" s="26"/>
      <c r="B9" s="26"/>
      <c r="C9" s="26"/>
      <c r="D9" s="26"/>
      <c r="E9" s="26"/>
      <c r="F9" s="26"/>
      <c r="G9" s="26"/>
      <c r="H9" s="26"/>
      <c r="I9" s="26"/>
      <c r="K9" s="15"/>
      <c r="M9" s="28" t="s">
        <v>51</v>
      </c>
      <c r="N9" s="28"/>
      <c r="O9" s="28"/>
      <c r="P9" s="28"/>
      <c r="Q9" s="28"/>
      <c r="R9" s="28"/>
    </row>
    <row r="10" spans="1:19" s="12" customFormat="1" x14ac:dyDescent="0.25">
      <c r="A10" s="26"/>
      <c r="B10" s="26"/>
      <c r="C10" s="26"/>
      <c r="D10" s="26"/>
      <c r="E10" s="26"/>
      <c r="F10" s="26"/>
      <c r="G10" s="26"/>
      <c r="H10" s="26"/>
      <c r="I10" s="26"/>
      <c r="K10" s="14"/>
      <c r="M10" s="23" t="s">
        <v>49</v>
      </c>
      <c r="N10" s="23"/>
      <c r="O10" s="23"/>
      <c r="P10" s="23"/>
      <c r="Q10" s="23"/>
      <c r="R10" s="23"/>
    </row>
    <row r="11" spans="1:19" s="12" customFormat="1" x14ac:dyDescent="0.25">
      <c r="A11" s="26"/>
      <c r="B11" s="26"/>
      <c r="C11" s="26"/>
      <c r="D11" s="26"/>
      <c r="E11" s="26"/>
      <c r="F11" s="26"/>
      <c r="G11" s="26"/>
      <c r="H11" s="26"/>
      <c r="I11" s="26"/>
      <c r="K11" s="14"/>
      <c r="M11" s="23" t="s">
        <v>54</v>
      </c>
      <c r="N11" s="23"/>
      <c r="O11" s="23"/>
      <c r="P11" s="23"/>
      <c r="Q11" s="23"/>
      <c r="R11" s="23"/>
    </row>
    <row r="12" spans="1:19" ht="35.25" customHeight="1" x14ac:dyDescent="0.25">
      <c r="A12" s="19" t="s">
        <v>0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6"/>
    </row>
    <row r="13" spans="1:19" x14ac:dyDescent="0.25">
      <c r="A13" s="27" t="s">
        <v>52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16"/>
    </row>
    <row r="14" spans="1:19" ht="28.5" customHeight="1" x14ac:dyDescent="0.25">
      <c r="A14" s="27" t="s">
        <v>56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16"/>
    </row>
    <row r="15" spans="1:19" x14ac:dyDescent="0.25">
      <c r="A15" s="18" t="s">
        <v>36</v>
      </c>
      <c r="B15" s="18" t="s">
        <v>1</v>
      </c>
      <c r="C15" s="18" t="s">
        <v>45</v>
      </c>
      <c r="D15" s="18" t="s">
        <v>38</v>
      </c>
      <c r="E15" s="18" t="s">
        <v>2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6"/>
    </row>
    <row r="16" spans="1:19" x14ac:dyDescent="0.25">
      <c r="A16" s="18"/>
      <c r="B16" s="18"/>
      <c r="C16" s="18"/>
      <c r="D16" s="18"/>
      <c r="E16" s="18" t="s">
        <v>3</v>
      </c>
      <c r="F16" s="18" t="s">
        <v>4</v>
      </c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6"/>
    </row>
    <row r="17" spans="1:21" ht="58.5" customHeight="1" x14ac:dyDescent="0.25">
      <c r="A17" s="18"/>
      <c r="B17" s="18"/>
      <c r="C17" s="18"/>
      <c r="D17" s="18"/>
      <c r="E17" s="18"/>
      <c r="F17" s="4" t="s">
        <v>5</v>
      </c>
      <c r="G17" s="4" t="s">
        <v>6</v>
      </c>
      <c r="H17" s="4" t="s">
        <v>7</v>
      </c>
      <c r="I17" s="4" t="s">
        <v>8</v>
      </c>
      <c r="J17" s="4" t="s">
        <v>9</v>
      </c>
      <c r="K17" s="4" t="s">
        <v>10</v>
      </c>
      <c r="L17" s="5" t="s">
        <v>11</v>
      </c>
      <c r="M17" s="4" t="s">
        <v>12</v>
      </c>
      <c r="N17" s="4" t="s">
        <v>13</v>
      </c>
      <c r="O17" s="4" t="s">
        <v>14</v>
      </c>
      <c r="P17" s="4" t="s">
        <v>15</v>
      </c>
      <c r="Q17" s="4" t="s">
        <v>43</v>
      </c>
      <c r="R17" s="4" t="s">
        <v>44</v>
      </c>
      <c r="S17" s="16"/>
      <c r="U17" s="1" t="s">
        <v>46</v>
      </c>
    </row>
    <row r="18" spans="1:2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5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  <c r="R18" s="4">
        <v>18</v>
      </c>
      <c r="S18" s="16"/>
    </row>
    <row r="19" spans="1:21" ht="30" x14ac:dyDescent="0.25">
      <c r="A19" s="18" t="s">
        <v>16</v>
      </c>
      <c r="B19" s="22" t="s">
        <v>58</v>
      </c>
      <c r="C19" s="17" t="s">
        <v>17</v>
      </c>
      <c r="D19" s="6" t="s">
        <v>37</v>
      </c>
      <c r="E19" s="7">
        <f t="shared" ref="E19:E26" si="0">SUM(F19:R19)</f>
        <v>0</v>
      </c>
      <c r="F19" s="7">
        <f>F20</f>
        <v>0</v>
      </c>
      <c r="G19" s="7">
        <f t="shared" ref="G19:R19" si="1">G20</f>
        <v>0</v>
      </c>
      <c r="H19" s="7">
        <f t="shared" si="1"/>
        <v>0</v>
      </c>
      <c r="I19" s="7">
        <f t="shared" si="1"/>
        <v>0</v>
      </c>
      <c r="J19" s="7">
        <f t="shared" si="1"/>
        <v>0</v>
      </c>
      <c r="K19" s="7">
        <f t="shared" si="1"/>
        <v>0</v>
      </c>
      <c r="L19" s="8">
        <f t="shared" si="1"/>
        <v>0</v>
      </c>
      <c r="M19" s="7">
        <f t="shared" si="1"/>
        <v>0</v>
      </c>
      <c r="N19" s="7">
        <f t="shared" si="1"/>
        <v>0</v>
      </c>
      <c r="O19" s="7">
        <f t="shared" si="1"/>
        <v>0</v>
      </c>
      <c r="P19" s="7">
        <f t="shared" si="1"/>
        <v>0</v>
      </c>
      <c r="Q19" s="7">
        <f t="shared" si="1"/>
        <v>0</v>
      </c>
      <c r="R19" s="7">
        <f t="shared" si="1"/>
        <v>0</v>
      </c>
      <c r="S19" s="16"/>
    </row>
    <row r="20" spans="1:21" ht="30" x14ac:dyDescent="0.25">
      <c r="A20" s="18"/>
      <c r="B20" s="22"/>
      <c r="C20" s="17"/>
      <c r="D20" s="6" t="s">
        <v>20</v>
      </c>
      <c r="E20" s="7">
        <f t="shared" si="0"/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10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16"/>
    </row>
    <row r="21" spans="1:21" ht="30" x14ac:dyDescent="0.25">
      <c r="A21" s="18" t="s">
        <v>18</v>
      </c>
      <c r="B21" s="21" t="s">
        <v>19</v>
      </c>
      <c r="C21" s="17" t="s">
        <v>17</v>
      </c>
      <c r="D21" s="6" t="s">
        <v>37</v>
      </c>
      <c r="E21" s="7">
        <f t="shared" si="0"/>
        <v>0</v>
      </c>
      <c r="F21" s="7">
        <f>F22</f>
        <v>0</v>
      </c>
      <c r="G21" s="7">
        <f t="shared" ref="G21:R21" si="2">G22</f>
        <v>0</v>
      </c>
      <c r="H21" s="7">
        <f t="shared" si="2"/>
        <v>0</v>
      </c>
      <c r="I21" s="7">
        <f t="shared" si="2"/>
        <v>0</v>
      </c>
      <c r="J21" s="7">
        <f t="shared" si="2"/>
        <v>0</v>
      </c>
      <c r="K21" s="7">
        <f t="shared" si="2"/>
        <v>0</v>
      </c>
      <c r="L21" s="8">
        <f t="shared" si="2"/>
        <v>0</v>
      </c>
      <c r="M21" s="7">
        <f t="shared" si="2"/>
        <v>0</v>
      </c>
      <c r="N21" s="7">
        <f t="shared" si="2"/>
        <v>0</v>
      </c>
      <c r="O21" s="7">
        <f t="shared" si="2"/>
        <v>0</v>
      </c>
      <c r="P21" s="7">
        <f t="shared" si="2"/>
        <v>0</v>
      </c>
      <c r="Q21" s="7">
        <f t="shared" si="2"/>
        <v>0</v>
      </c>
      <c r="R21" s="7">
        <f t="shared" si="2"/>
        <v>0</v>
      </c>
      <c r="S21" s="16"/>
    </row>
    <row r="22" spans="1:21" ht="46.5" customHeight="1" x14ac:dyDescent="0.25">
      <c r="A22" s="18"/>
      <c r="B22" s="21"/>
      <c r="C22" s="17"/>
      <c r="D22" s="6" t="s">
        <v>20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10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16"/>
    </row>
    <row r="23" spans="1:21" ht="30" x14ac:dyDescent="0.25">
      <c r="A23" s="18" t="s">
        <v>21</v>
      </c>
      <c r="B23" s="21" t="s">
        <v>22</v>
      </c>
      <c r="C23" s="17" t="s">
        <v>17</v>
      </c>
      <c r="D23" s="6" t="s">
        <v>37</v>
      </c>
      <c r="E23" s="7">
        <f t="shared" si="0"/>
        <v>0</v>
      </c>
      <c r="F23" s="7">
        <f>F24</f>
        <v>0</v>
      </c>
      <c r="G23" s="7">
        <f t="shared" ref="G23:R23" si="3">G24</f>
        <v>0</v>
      </c>
      <c r="H23" s="7">
        <f t="shared" si="3"/>
        <v>0</v>
      </c>
      <c r="I23" s="7">
        <f t="shared" si="3"/>
        <v>0</v>
      </c>
      <c r="J23" s="7">
        <f t="shared" si="3"/>
        <v>0</v>
      </c>
      <c r="K23" s="7">
        <f t="shared" si="3"/>
        <v>0</v>
      </c>
      <c r="L23" s="8">
        <f t="shared" si="3"/>
        <v>0</v>
      </c>
      <c r="M23" s="7">
        <f t="shared" si="3"/>
        <v>0</v>
      </c>
      <c r="N23" s="7">
        <f t="shared" si="3"/>
        <v>0</v>
      </c>
      <c r="O23" s="7">
        <f t="shared" si="3"/>
        <v>0</v>
      </c>
      <c r="P23" s="7">
        <f t="shared" si="3"/>
        <v>0</v>
      </c>
      <c r="Q23" s="7">
        <f t="shared" si="3"/>
        <v>0</v>
      </c>
      <c r="R23" s="7">
        <f t="shared" si="3"/>
        <v>0</v>
      </c>
      <c r="S23" s="16"/>
    </row>
    <row r="24" spans="1:21" ht="30" customHeight="1" x14ac:dyDescent="0.25">
      <c r="A24" s="18"/>
      <c r="B24" s="21"/>
      <c r="C24" s="17"/>
      <c r="D24" s="6" t="s">
        <v>20</v>
      </c>
      <c r="E24" s="7">
        <f t="shared" si="0"/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10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16"/>
    </row>
    <row r="25" spans="1:21" ht="30" x14ac:dyDescent="0.25">
      <c r="A25" s="18" t="s">
        <v>23</v>
      </c>
      <c r="B25" s="21" t="s">
        <v>24</v>
      </c>
      <c r="C25" s="17" t="s">
        <v>17</v>
      </c>
      <c r="D25" s="6" t="s">
        <v>37</v>
      </c>
      <c r="E25" s="7">
        <f t="shared" si="0"/>
        <v>0</v>
      </c>
      <c r="F25" s="7">
        <f>F26</f>
        <v>0</v>
      </c>
      <c r="G25" s="7">
        <f t="shared" ref="G25:R25" si="4">G26</f>
        <v>0</v>
      </c>
      <c r="H25" s="7">
        <f t="shared" si="4"/>
        <v>0</v>
      </c>
      <c r="I25" s="7">
        <f t="shared" si="4"/>
        <v>0</v>
      </c>
      <c r="J25" s="7">
        <f t="shared" si="4"/>
        <v>0</v>
      </c>
      <c r="K25" s="7">
        <f t="shared" si="4"/>
        <v>0</v>
      </c>
      <c r="L25" s="8">
        <f t="shared" si="4"/>
        <v>0</v>
      </c>
      <c r="M25" s="7">
        <f t="shared" si="4"/>
        <v>0</v>
      </c>
      <c r="N25" s="7">
        <f t="shared" si="4"/>
        <v>0</v>
      </c>
      <c r="O25" s="7">
        <f t="shared" si="4"/>
        <v>0</v>
      </c>
      <c r="P25" s="7">
        <f t="shared" si="4"/>
        <v>0</v>
      </c>
      <c r="Q25" s="7">
        <f t="shared" si="4"/>
        <v>0</v>
      </c>
      <c r="R25" s="7">
        <f t="shared" si="4"/>
        <v>0</v>
      </c>
      <c r="S25" s="16"/>
    </row>
    <row r="26" spans="1:21" ht="53.25" customHeight="1" x14ac:dyDescent="0.25">
      <c r="A26" s="18"/>
      <c r="B26" s="21"/>
      <c r="C26" s="17"/>
      <c r="D26" s="6" t="s">
        <v>20</v>
      </c>
      <c r="E26" s="7">
        <f t="shared" si="0"/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10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16"/>
    </row>
    <row r="27" spans="1:21" ht="30" x14ac:dyDescent="0.25">
      <c r="A27" s="18" t="s">
        <v>25</v>
      </c>
      <c r="B27" s="22" t="s">
        <v>57</v>
      </c>
      <c r="C27" s="17" t="s">
        <v>17</v>
      </c>
      <c r="D27" s="6" t="s">
        <v>37</v>
      </c>
      <c r="E27" s="7">
        <f>E29+E31+E33+E35</f>
        <v>355420.7</v>
      </c>
      <c r="F27" s="7">
        <f t="shared" ref="F27:H27" si="5">F29+F31</f>
        <v>0</v>
      </c>
      <c r="G27" s="7">
        <f t="shared" si="5"/>
        <v>0</v>
      </c>
      <c r="H27" s="7">
        <f t="shared" si="5"/>
        <v>0</v>
      </c>
      <c r="I27" s="7">
        <f t="shared" ref="I27:O28" si="6">I29+I31</f>
        <v>17677.5</v>
      </c>
      <c r="J27" s="7">
        <f t="shared" si="6"/>
        <v>20914.099999999999</v>
      </c>
      <c r="K27" s="7">
        <f t="shared" si="6"/>
        <v>22059.599999999999</v>
      </c>
      <c r="L27" s="8">
        <f t="shared" si="6"/>
        <v>23210</v>
      </c>
      <c r="M27" s="7">
        <f t="shared" si="6"/>
        <v>24458.9</v>
      </c>
      <c r="N27" s="7">
        <f t="shared" si="6"/>
        <v>50999.3</v>
      </c>
      <c r="O27" s="7">
        <f t="shared" si="6"/>
        <v>48022.9</v>
      </c>
      <c r="P27" s="7">
        <f t="shared" ref="P27:R27" si="7">P29+P31</f>
        <v>41098.1</v>
      </c>
      <c r="Q27" s="7">
        <f t="shared" si="7"/>
        <v>52403.5</v>
      </c>
      <c r="R27" s="7">
        <f t="shared" si="7"/>
        <v>54576.800000000003</v>
      </c>
      <c r="S27" s="16"/>
    </row>
    <row r="28" spans="1:21" ht="30" x14ac:dyDescent="0.25">
      <c r="A28" s="18"/>
      <c r="B28" s="22"/>
      <c r="C28" s="17"/>
      <c r="D28" s="6" t="s">
        <v>20</v>
      </c>
      <c r="E28" s="7">
        <f>E30+E32+E34+E36</f>
        <v>355420.7</v>
      </c>
      <c r="F28" s="7">
        <f t="shared" ref="F28:H28" si="8">F30+F32</f>
        <v>0</v>
      </c>
      <c r="G28" s="7">
        <f t="shared" si="8"/>
        <v>0</v>
      </c>
      <c r="H28" s="7">
        <f t="shared" si="8"/>
        <v>0</v>
      </c>
      <c r="I28" s="7">
        <f t="shared" si="6"/>
        <v>17677.5</v>
      </c>
      <c r="J28" s="7">
        <f t="shared" si="6"/>
        <v>20914.099999999999</v>
      </c>
      <c r="K28" s="7">
        <f t="shared" si="6"/>
        <v>22059.599999999999</v>
      </c>
      <c r="L28" s="8">
        <f t="shared" si="6"/>
        <v>23210</v>
      </c>
      <c r="M28" s="7">
        <f t="shared" si="6"/>
        <v>24458.9</v>
      </c>
      <c r="N28" s="7">
        <f t="shared" si="6"/>
        <v>50999.3</v>
      </c>
      <c r="O28" s="7">
        <f t="shared" si="6"/>
        <v>48022.9</v>
      </c>
      <c r="P28" s="7">
        <f t="shared" ref="P28:R28" si="9">P30+P32</f>
        <v>41098.1</v>
      </c>
      <c r="Q28" s="7">
        <f t="shared" si="9"/>
        <v>52403.5</v>
      </c>
      <c r="R28" s="7">
        <f t="shared" si="9"/>
        <v>54576.800000000003</v>
      </c>
      <c r="S28" s="16"/>
    </row>
    <row r="29" spans="1:21" ht="30" x14ac:dyDescent="0.25">
      <c r="A29" s="18" t="s">
        <v>26</v>
      </c>
      <c r="B29" s="21" t="s">
        <v>27</v>
      </c>
      <c r="C29" s="17" t="s">
        <v>17</v>
      </c>
      <c r="D29" s="6" t="s">
        <v>37</v>
      </c>
      <c r="E29" s="7">
        <f t="shared" ref="E29:E36" si="10">SUM(F29:R29)</f>
        <v>0</v>
      </c>
      <c r="F29" s="9">
        <f>F30</f>
        <v>0</v>
      </c>
      <c r="G29" s="9">
        <f t="shared" ref="G29:R29" si="11">G30</f>
        <v>0</v>
      </c>
      <c r="H29" s="9">
        <f t="shared" si="11"/>
        <v>0</v>
      </c>
      <c r="I29" s="9">
        <f t="shared" si="11"/>
        <v>0</v>
      </c>
      <c r="J29" s="9">
        <f t="shared" si="11"/>
        <v>0</v>
      </c>
      <c r="K29" s="9">
        <f t="shared" si="11"/>
        <v>0</v>
      </c>
      <c r="L29" s="10">
        <f t="shared" si="11"/>
        <v>0</v>
      </c>
      <c r="M29" s="9">
        <f t="shared" si="11"/>
        <v>0</v>
      </c>
      <c r="N29" s="9">
        <f t="shared" si="11"/>
        <v>0</v>
      </c>
      <c r="O29" s="9">
        <f t="shared" si="11"/>
        <v>0</v>
      </c>
      <c r="P29" s="9">
        <f t="shared" si="11"/>
        <v>0</v>
      </c>
      <c r="Q29" s="9">
        <f t="shared" si="11"/>
        <v>0</v>
      </c>
      <c r="R29" s="9">
        <f t="shared" si="11"/>
        <v>0</v>
      </c>
      <c r="S29" s="16"/>
    </row>
    <row r="30" spans="1:21" ht="33" customHeight="1" x14ac:dyDescent="0.25">
      <c r="A30" s="18"/>
      <c r="B30" s="21"/>
      <c r="C30" s="17"/>
      <c r="D30" s="6" t="s">
        <v>20</v>
      </c>
      <c r="E30" s="7">
        <f t="shared" si="10"/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10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16"/>
    </row>
    <row r="31" spans="1:21" ht="30" x14ac:dyDescent="0.25">
      <c r="A31" s="18" t="s">
        <v>28</v>
      </c>
      <c r="B31" s="21" t="s">
        <v>29</v>
      </c>
      <c r="C31" s="17" t="s">
        <v>17</v>
      </c>
      <c r="D31" s="6" t="s">
        <v>37</v>
      </c>
      <c r="E31" s="7">
        <f>SUM(F31:R31)</f>
        <v>355420.7</v>
      </c>
      <c r="F31" s="9">
        <f>F32</f>
        <v>0</v>
      </c>
      <c r="G31" s="9">
        <f t="shared" ref="G31:K31" si="12">G32</f>
        <v>0</v>
      </c>
      <c r="H31" s="9">
        <f t="shared" si="12"/>
        <v>0</v>
      </c>
      <c r="I31" s="9">
        <f t="shared" si="12"/>
        <v>17677.5</v>
      </c>
      <c r="J31" s="9">
        <f t="shared" si="12"/>
        <v>20914.099999999999</v>
      </c>
      <c r="K31" s="9">
        <f t="shared" si="12"/>
        <v>22059.599999999999</v>
      </c>
      <c r="L31" s="10">
        <f>L32</f>
        <v>23210</v>
      </c>
      <c r="M31" s="9">
        <f>M32</f>
        <v>24458.9</v>
      </c>
      <c r="N31" s="9">
        <f>N32</f>
        <v>50999.3</v>
      </c>
      <c r="O31" s="9">
        <f>O32</f>
        <v>48022.9</v>
      </c>
      <c r="P31" s="9">
        <f>P32</f>
        <v>41098.1</v>
      </c>
      <c r="Q31" s="9">
        <f t="shared" ref="Q31:R31" si="13">Q32</f>
        <v>52403.5</v>
      </c>
      <c r="R31" s="9">
        <f t="shared" si="13"/>
        <v>54576.800000000003</v>
      </c>
      <c r="S31" s="16"/>
    </row>
    <row r="32" spans="1:21" ht="30" x14ac:dyDescent="0.25">
      <c r="A32" s="18"/>
      <c r="B32" s="21"/>
      <c r="C32" s="17"/>
      <c r="D32" s="6" t="s">
        <v>20</v>
      </c>
      <c r="E32" s="7">
        <f>SUM(F32:R32)</f>
        <v>355420.7</v>
      </c>
      <c r="F32" s="9">
        <v>0</v>
      </c>
      <c r="G32" s="9">
        <v>0</v>
      </c>
      <c r="H32" s="9">
        <v>0</v>
      </c>
      <c r="I32" s="9">
        <v>17677.5</v>
      </c>
      <c r="J32" s="9">
        <f>20914.1</f>
        <v>20914.099999999999</v>
      </c>
      <c r="K32" s="9">
        <v>22059.599999999999</v>
      </c>
      <c r="L32" s="10">
        <v>23210</v>
      </c>
      <c r="M32" s="9">
        <v>24458.9</v>
      </c>
      <c r="N32" s="9">
        <v>50999.3</v>
      </c>
      <c r="O32" s="9">
        <v>48022.9</v>
      </c>
      <c r="P32" s="9">
        <v>41098.1</v>
      </c>
      <c r="Q32" s="9">
        <v>52403.5</v>
      </c>
      <c r="R32" s="9">
        <v>54576.800000000003</v>
      </c>
      <c r="S32" s="16"/>
    </row>
    <row r="33" spans="1:19" ht="30" x14ac:dyDescent="0.25">
      <c r="A33" s="18" t="s">
        <v>39</v>
      </c>
      <c r="B33" s="21" t="s">
        <v>42</v>
      </c>
      <c r="C33" s="17" t="s">
        <v>17</v>
      </c>
      <c r="D33" s="6" t="s">
        <v>37</v>
      </c>
      <c r="E33" s="7">
        <f t="shared" si="10"/>
        <v>0</v>
      </c>
      <c r="F33" s="7">
        <f>F34</f>
        <v>0</v>
      </c>
      <c r="G33" s="7">
        <f t="shared" ref="G33:R33" si="14">G34</f>
        <v>0</v>
      </c>
      <c r="H33" s="7">
        <f t="shared" si="14"/>
        <v>0</v>
      </c>
      <c r="I33" s="7">
        <f t="shared" si="14"/>
        <v>0</v>
      </c>
      <c r="J33" s="7">
        <f t="shared" si="14"/>
        <v>0</v>
      </c>
      <c r="K33" s="7">
        <f t="shared" si="14"/>
        <v>0</v>
      </c>
      <c r="L33" s="8">
        <f t="shared" si="14"/>
        <v>0</v>
      </c>
      <c r="M33" s="7">
        <f t="shared" si="14"/>
        <v>0</v>
      </c>
      <c r="N33" s="7">
        <f t="shared" si="14"/>
        <v>0</v>
      </c>
      <c r="O33" s="7">
        <f t="shared" si="14"/>
        <v>0</v>
      </c>
      <c r="P33" s="7">
        <f t="shared" si="14"/>
        <v>0</v>
      </c>
      <c r="Q33" s="7">
        <f t="shared" si="14"/>
        <v>0</v>
      </c>
      <c r="R33" s="7">
        <f t="shared" si="14"/>
        <v>0</v>
      </c>
      <c r="S33" s="16"/>
    </row>
    <row r="34" spans="1:19" ht="31.5" customHeight="1" x14ac:dyDescent="0.25">
      <c r="A34" s="18"/>
      <c r="B34" s="21"/>
      <c r="C34" s="17"/>
      <c r="D34" s="6" t="s">
        <v>20</v>
      </c>
      <c r="E34" s="7">
        <f t="shared" si="10"/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10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16"/>
    </row>
    <row r="35" spans="1:19" ht="30" x14ac:dyDescent="0.25">
      <c r="A35" s="18" t="s">
        <v>40</v>
      </c>
      <c r="B35" s="21" t="s">
        <v>41</v>
      </c>
      <c r="C35" s="17" t="s">
        <v>17</v>
      </c>
      <c r="D35" s="6" t="s">
        <v>37</v>
      </c>
      <c r="E35" s="7">
        <f t="shared" si="10"/>
        <v>0</v>
      </c>
      <c r="F35" s="7">
        <f>F36</f>
        <v>0</v>
      </c>
      <c r="G35" s="7">
        <f t="shared" ref="G35:R35" si="15">G36</f>
        <v>0</v>
      </c>
      <c r="H35" s="7">
        <f t="shared" si="15"/>
        <v>0</v>
      </c>
      <c r="I35" s="7">
        <f t="shared" si="15"/>
        <v>0</v>
      </c>
      <c r="J35" s="7">
        <f t="shared" si="15"/>
        <v>0</v>
      </c>
      <c r="K35" s="7">
        <f t="shared" si="15"/>
        <v>0</v>
      </c>
      <c r="L35" s="8">
        <f t="shared" si="15"/>
        <v>0</v>
      </c>
      <c r="M35" s="7">
        <f t="shared" si="15"/>
        <v>0</v>
      </c>
      <c r="N35" s="7">
        <f t="shared" si="15"/>
        <v>0</v>
      </c>
      <c r="O35" s="7">
        <f t="shared" si="15"/>
        <v>0</v>
      </c>
      <c r="P35" s="7">
        <f t="shared" si="15"/>
        <v>0</v>
      </c>
      <c r="Q35" s="7">
        <f t="shared" si="15"/>
        <v>0</v>
      </c>
      <c r="R35" s="7">
        <f t="shared" si="15"/>
        <v>0</v>
      </c>
      <c r="S35" s="16"/>
    </row>
    <row r="36" spans="1:19" ht="30" x14ac:dyDescent="0.25">
      <c r="A36" s="18"/>
      <c r="B36" s="21"/>
      <c r="C36" s="17"/>
      <c r="D36" s="6" t="s">
        <v>20</v>
      </c>
      <c r="E36" s="7">
        <f t="shared" si="10"/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10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16"/>
    </row>
    <row r="37" spans="1:19" ht="30" x14ac:dyDescent="0.25">
      <c r="A37" s="18" t="s">
        <v>30</v>
      </c>
      <c r="B37" s="22" t="s">
        <v>59</v>
      </c>
      <c r="C37" s="17" t="s">
        <v>17</v>
      </c>
      <c r="D37" s="6" t="s">
        <v>37</v>
      </c>
      <c r="E37" s="7">
        <f>E39+E41</f>
        <v>192</v>
      </c>
      <c r="F37" s="7">
        <f t="shared" ref="F37:M37" si="16">F39+F41</f>
        <v>0</v>
      </c>
      <c r="G37" s="7">
        <f t="shared" si="16"/>
        <v>0</v>
      </c>
      <c r="H37" s="7">
        <f t="shared" si="16"/>
        <v>0</v>
      </c>
      <c r="I37" s="7">
        <f t="shared" si="16"/>
        <v>0</v>
      </c>
      <c r="J37" s="7">
        <f t="shared" si="16"/>
        <v>0</v>
      </c>
      <c r="K37" s="7">
        <f t="shared" si="16"/>
        <v>0</v>
      </c>
      <c r="L37" s="8">
        <f t="shared" si="16"/>
        <v>0</v>
      </c>
      <c r="M37" s="7">
        <f t="shared" si="16"/>
        <v>0</v>
      </c>
      <c r="N37" s="7">
        <f t="shared" ref="N37:O38" si="17">N39+N41</f>
        <v>0</v>
      </c>
      <c r="O37" s="7">
        <f t="shared" si="17"/>
        <v>50</v>
      </c>
      <c r="P37" s="7">
        <f t="shared" ref="P37:R37" si="18">P39+P41</f>
        <v>50</v>
      </c>
      <c r="Q37" s="7">
        <f t="shared" si="18"/>
        <v>46</v>
      </c>
      <c r="R37" s="7">
        <f t="shared" si="18"/>
        <v>46</v>
      </c>
      <c r="S37" s="16"/>
    </row>
    <row r="38" spans="1:19" ht="30" x14ac:dyDescent="0.25">
      <c r="A38" s="18"/>
      <c r="B38" s="22"/>
      <c r="C38" s="17"/>
      <c r="D38" s="6" t="s">
        <v>20</v>
      </c>
      <c r="E38" s="7">
        <f>E40+E42</f>
        <v>192</v>
      </c>
      <c r="F38" s="7">
        <f t="shared" ref="F38:J38" si="19">F40+F42</f>
        <v>0</v>
      </c>
      <c r="G38" s="7">
        <f t="shared" si="19"/>
        <v>0</v>
      </c>
      <c r="H38" s="7">
        <f t="shared" si="19"/>
        <v>0</v>
      </c>
      <c r="I38" s="7">
        <f t="shared" si="19"/>
        <v>0</v>
      </c>
      <c r="J38" s="7">
        <f t="shared" si="19"/>
        <v>0</v>
      </c>
      <c r="K38" s="7">
        <f>K40+K42</f>
        <v>0</v>
      </c>
      <c r="L38" s="8">
        <f>L40+L42</f>
        <v>0</v>
      </c>
      <c r="M38" s="7">
        <f>M40+M42</f>
        <v>0</v>
      </c>
      <c r="N38" s="7">
        <f t="shared" si="17"/>
        <v>0</v>
      </c>
      <c r="O38" s="7">
        <f t="shared" si="17"/>
        <v>50</v>
      </c>
      <c r="P38" s="7">
        <f t="shared" ref="P38:R38" si="20">P40+P42</f>
        <v>50</v>
      </c>
      <c r="Q38" s="7">
        <f t="shared" si="20"/>
        <v>46</v>
      </c>
      <c r="R38" s="7">
        <f t="shared" si="20"/>
        <v>46</v>
      </c>
      <c r="S38" s="16"/>
    </row>
    <row r="39" spans="1:19" ht="30" x14ac:dyDescent="0.25">
      <c r="A39" s="18" t="s">
        <v>31</v>
      </c>
      <c r="B39" s="21" t="s">
        <v>32</v>
      </c>
      <c r="C39" s="17" t="s">
        <v>17</v>
      </c>
      <c r="D39" s="6" t="s">
        <v>37</v>
      </c>
      <c r="E39" s="7">
        <f t="shared" ref="E39:E40" si="21">SUM(F39:R39)</f>
        <v>0</v>
      </c>
      <c r="F39" s="7">
        <f>F40</f>
        <v>0</v>
      </c>
      <c r="G39" s="7">
        <f t="shared" ref="G39:R39" si="22">G40</f>
        <v>0</v>
      </c>
      <c r="H39" s="7">
        <f t="shared" si="22"/>
        <v>0</v>
      </c>
      <c r="I39" s="7">
        <f t="shared" si="22"/>
        <v>0</v>
      </c>
      <c r="J39" s="7">
        <f t="shared" si="22"/>
        <v>0</v>
      </c>
      <c r="K39" s="7">
        <f t="shared" si="22"/>
        <v>0</v>
      </c>
      <c r="L39" s="8">
        <f t="shared" si="22"/>
        <v>0</v>
      </c>
      <c r="M39" s="7">
        <f t="shared" si="22"/>
        <v>0</v>
      </c>
      <c r="N39" s="7">
        <f t="shared" si="22"/>
        <v>0</v>
      </c>
      <c r="O39" s="7">
        <f t="shared" si="22"/>
        <v>0</v>
      </c>
      <c r="P39" s="7">
        <f t="shared" si="22"/>
        <v>0</v>
      </c>
      <c r="Q39" s="7">
        <f t="shared" si="22"/>
        <v>0</v>
      </c>
      <c r="R39" s="7">
        <f t="shared" si="22"/>
        <v>0</v>
      </c>
      <c r="S39" s="16"/>
    </row>
    <row r="40" spans="1:19" ht="93" customHeight="1" x14ac:dyDescent="0.25">
      <c r="A40" s="18"/>
      <c r="B40" s="21"/>
      <c r="C40" s="17"/>
      <c r="D40" s="6" t="s">
        <v>20</v>
      </c>
      <c r="E40" s="7">
        <f t="shared" si="21"/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10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16"/>
    </row>
    <row r="41" spans="1:19" ht="30" x14ac:dyDescent="0.25">
      <c r="A41" s="18" t="s">
        <v>33</v>
      </c>
      <c r="B41" s="21" t="s">
        <v>34</v>
      </c>
      <c r="C41" s="17" t="s">
        <v>17</v>
      </c>
      <c r="D41" s="6" t="s">
        <v>37</v>
      </c>
      <c r="E41" s="7">
        <f>SUM(F41:R41)</f>
        <v>192</v>
      </c>
      <c r="F41" s="9">
        <f t="shared" ref="F41:H41" si="23">F42</f>
        <v>0</v>
      </c>
      <c r="G41" s="9">
        <f t="shared" si="23"/>
        <v>0</v>
      </c>
      <c r="H41" s="9">
        <f t="shared" si="23"/>
        <v>0</v>
      </c>
      <c r="I41" s="9">
        <f t="shared" ref="I41:R41" si="24">I42</f>
        <v>0</v>
      </c>
      <c r="J41" s="9">
        <f t="shared" si="24"/>
        <v>0</v>
      </c>
      <c r="K41" s="9">
        <f t="shared" si="24"/>
        <v>0</v>
      </c>
      <c r="L41" s="10">
        <f t="shared" si="24"/>
        <v>0</v>
      </c>
      <c r="M41" s="9">
        <f t="shared" si="24"/>
        <v>0</v>
      </c>
      <c r="N41" s="9">
        <f t="shared" si="24"/>
        <v>0</v>
      </c>
      <c r="O41" s="9">
        <f t="shared" si="24"/>
        <v>50</v>
      </c>
      <c r="P41" s="9">
        <f t="shared" si="24"/>
        <v>50</v>
      </c>
      <c r="Q41" s="9">
        <f t="shared" si="24"/>
        <v>46</v>
      </c>
      <c r="R41" s="9">
        <f t="shared" si="24"/>
        <v>46</v>
      </c>
      <c r="S41" s="16"/>
    </row>
    <row r="42" spans="1:19" ht="42" customHeight="1" x14ac:dyDescent="0.25">
      <c r="A42" s="18"/>
      <c r="B42" s="21"/>
      <c r="C42" s="17"/>
      <c r="D42" s="6" t="s">
        <v>20</v>
      </c>
      <c r="E42" s="7">
        <f>SUM(F42:R42)</f>
        <v>192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10">
        <v>0</v>
      </c>
      <c r="M42" s="9">
        <v>0</v>
      </c>
      <c r="N42" s="9">
        <v>0</v>
      </c>
      <c r="O42" s="9">
        <v>50</v>
      </c>
      <c r="P42" s="9">
        <v>50</v>
      </c>
      <c r="Q42" s="9">
        <v>46</v>
      </c>
      <c r="R42" s="9">
        <v>46</v>
      </c>
      <c r="S42" s="16"/>
    </row>
    <row r="43" spans="1:19" ht="30" x14ac:dyDescent="0.25">
      <c r="A43" s="18"/>
      <c r="B43" s="20" t="s">
        <v>35</v>
      </c>
      <c r="C43" s="20"/>
      <c r="D43" s="6" t="s">
        <v>37</v>
      </c>
      <c r="E43" s="7">
        <f>E19+E27+E37</f>
        <v>355612.7</v>
      </c>
      <c r="F43" s="7">
        <f t="shared" ref="F43:H43" si="25">F27+F37</f>
        <v>0</v>
      </c>
      <c r="G43" s="7">
        <f t="shared" si="25"/>
        <v>0</v>
      </c>
      <c r="H43" s="7">
        <f t="shared" si="25"/>
        <v>0</v>
      </c>
      <c r="I43" s="7">
        <f t="shared" ref="I43:O43" si="26">I27+I37</f>
        <v>17677.5</v>
      </c>
      <c r="J43" s="7">
        <f t="shared" si="26"/>
        <v>20914.099999999999</v>
      </c>
      <c r="K43" s="7">
        <f t="shared" si="26"/>
        <v>22059.599999999999</v>
      </c>
      <c r="L43" s="8">
        <f t="shared" si="26"/>
        <v>23210</v>
      </c>
      <c r="M43" s="7">
        <f t="shared" si="26"/>
        <v>24458.9</v>
      </c>
      <c r="N43" s="7">
        <f t="shared" si="26"/>
        <v>50999.3</v>
      </c>
      <c r="O43" s="7">
        <f t="shared" si="26"/>
        <v>48072.9</v>
      </c>
      <c r="P43" s="7">
        <f t="shared" ref="P43:R43" si="27">P27+P37</f>
        <v>41148.1</v>
      </c>
      <c r="Q43" s="7">
        <f t="shared" si="27"/>
        <v>52449.5</v>
      </c>
      <c r="R43" s="7">
        <f t="shared" si="27"/>
        <v>54622.8</v>
      </c>
      <c r="S43" s="16"/>
    </row>
    <row r="44" spans="1:19" ht="30" x14ac:dyDescent="0.25">
      <c r="A44" s="18"/>
      <c r="B44" s="20"/>
      <c r="C44" s="20"/>
      <c r="D44" s="6" t="s">
        <v>20</v>
      </c>
      <c r="E44" s="7">
        <f>E20+E28+E38</f>
        <v>355612.7</v>
      </c>
      <c r="F44" s="7">
        <f t="shared" ref="F44:J44" si="28">F28+F38</f>
        <v>0</v>
      </c>
      <c r="G44" s="7">
        <f t="shared" si="28"/>
        <v>0</v>
      </c>
      <c r="H44" s="7">
        <f t="shared" si="28"/>
        <v>0</v>
      </c>
      <c r="I44" s="7">
        <f t="shared" si="28"/>
        <v>17677.5</v>
      </c>
      <c r="J44" s="7">
        <f t="shared" si="28"/>
        <v>20914.099999999999</v>
      </c>
      <c r="K44" s="7">
        <f t="shared" ref="K44:O44" si="29">K28+K38</f>
        <v>22059.599999999999</v>
      </c>
      <c r="L44" s="8">
        <f t="shared" si="29"/>
        <v>23210</v>
      </c>
      <c r="M44" s="7">
        <f t="shared" si="29"/>
        <v>24458.9</v>
      </c>
      <c r="N44" s="7">
        <f t="shared" si="29"/>
        <v>50999.3</v>
      </c>
      <c r="O44" s="7">
        <f t="shared" si="29"/>
        <v>48072.9</v>
      </c>
      <c r="P44" s="7">
        <f t="shared" ref="P44:R44" si="30">P28+P38</f>
        <v>41148.1</v>
      </c>
      <c r="Q44" s="7">
        <f t="shared" si="30"/>
        <v>52449.5</v>
      </c>
      <c r="R44" s="7">
        <f t="shared" si="30"/>
        <v>54622.8</v>
      </c>
      <c r="S44" s="11" t="s">
        <v>55</v>
      </c>
    </row>
  </sheetData>
  <mergeCells count="59">
    <mergeCell ref="M6:R6"/>
    <mergeCell ref="M5:R5"/>
    <mergeCell ref="M7:R7"/>
    <mergeCell ref="M8:R8"/>
    <mergeCell ref="M10:R10"/>
    <mergeCell ref="M9:R9"/>
    <mergeCell ref="M11:R11"/>
    <mergeCell ref="M1:R3"/>
    <mergeCell ref="A4:R4"/>
    <mergeCell ref="C27:C28"/>
    <mergeCell ref="A21:A22"/>
    <mergeCell ref="B21:B22"/>
    <mergeCell ref="C21:C22"/>
    <mergeCell ref="B25:B26"/>
    <mergeCell ref="A25:A26"/>
    <mergeCell ref="C25:C26"/>
    <mergeCell ref="A23:A24"/>
    <mergeCell ref="B23:B24"/>
    <mergeCell ref="C23:C24"/>
    <mergeCell ref="A5:I11"/>
    <mergeCell ref="A13:R13"/>
    <mergeCell ref="A14:R14"/>
    <mergeCell ref="B31:B32"/>
    <mergeCell ref="C31:C32"/>
    <mergeCell ref="A29:A30"/>
    <mergeCell ref="B29:B30"/>
    <mergeCell ref="C29:C30"/>
    <mergeCell ref="B35:B36"/>
    <mergeCell ref="A15:A17"/>
    <mergeCell ref="B15:B17"/>
    <mergeCell ref="C41:C42"/>
    <mergeCell ref="A39:A40"/>
    <mergeCell ref="B39:B40"/>
    <mergeCell ref="C39:C40"/>
    <mergeCell ref="A37:A38"/>
    <mergeCell ref="B37:B38"/>
    <mergeCell ref="C37:C38"/>
    <mergeCell ref="A19:A20"/>
    <mergeCell ref="C19:C20"/>
    <mergeCell ref="B19:B20"/>
    <mergeCell ref="A27:A28"/>
    <mergeCell ref="B27:B28"/>
    <mergeCell ref="A31:A32"/>
    <mergeCell ref="S12:S43"/>
    <mergeCell ref="C33:C34"/>
    <mergeCell ref="C35:C36"/>
    <mergeCell ref="C15:C17"/>
    <mergeCell ref="D15:D17"/>
    <mergeCell ref="E15:R15"/>
    <mergeCell ref="E16:E17"/>
    <mergeCell ref="F16:R16"/>
    <mergeCell ref="A12:R12"/>
    <mergeCell ref="A43:A44"/>
    <mergeCell ref="B43:C44"/>
    <mergeCell ref="A41:A42"/>
    <mergeCell ref="B41:B42"/>
    <mergeCell ref="A33:A34"/>
    <mergeCell ref="B33:B34"/>
    <mergeCell ref="A35:A36"/>
  </mergeCells>
  <pageMargins left="0.70866141732283472" right="0.11811023622047245" top="0.74803149606299213" bottom="0.55118110236220474" header="0.31496062992125984" footer="0.31496062992125984"/>
  <pageSetup paperSize="9" scale="74" orientation="landscape" r:id="rId1"/>
  <headerFooter differentFirst="1">
    <oddHeader xml:space="preserve">&amp;C
&amp;P
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№ 3 к МП Ресурсное обесп.</vt:lpstr>
      <vt:lpstr>'Прил. № 3 к МП Ресурсное обесп.'!Заголовки_для_печати</vt:lpstr>
      <vt:lpstr>'Прил. № 3 к МП Ресурсное обесп.'!Область_печати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Жанна С. Соколова</cp:lastModifiedBy>
  <cp:lastPrinted>2025-01-24T07:01:07Z</cp:lastPrinted>
  <dcterms:created xsi:type="dcterms:W3CDTF">2018-09-21T03:25:22Z</dcterms:created>
  <dcterms:modified xsi:type="dcterms:W3CDTF">2025-01-24T07:02:23Z</dcterms:modified>
</cp:coreProperties>
</file>