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воление администрации 367\"/>
    </mc:Choice>
  </mc:AlternateContent>
  <bookViews>
    <workbookView xWindow="-120" yWindow="-120" windowWidth="38640" windowHeight="21120"/>
  </bookViews>
  <sheets>
    <sheet name="Раздел 1" sheetId="1" r:id="rId1"/>
    <sheet name="Раздел 2" sheetId="2" r:id="rId2"/>
    <sheet name="Раздел 3" sheetId="5" r:id="rId3"/>
    <sheet name="Раздел 4" sheetId="4" r:id="rId4"/>
  </sheets>
  <definedNames>
    <definedName name="_xlnm.Print_Area" localSheetId="0">'Раздел 1'!$A$1:$N$19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4" l="1"/>
  <c r="J8" i="4"/>
  <c r="K8" i="4"/>
  <c r="L8" i="4"/>
  <c r="M8" i="4"/>
  <c r="I9" i="4"/>
  <c r="J9" i="4"/>
  <c r="K9" i="4"/>
  <c r="L9" i="4"/>
  <c r="M9" i="4"/>
  <c r="I10" i="4"/>
  <c r="J10" i="4"/>
  <c r="K10" i="4"/>
  <c r="L10" i="4"/>
  <c r="M10" i="4"/>
  <c r="I11" i="4"/>
  <c r="J11" i="4"/>
  <c r="K11" i="4"/>
  <c r="L11" i="4"/>
  <c r="M11" i="4"/>
  <c r="H9" i="4"/>
  <c r="H10" i="4"/>
  <c r="H11" i="4"/>
  <c r="H8" i="4"/>
  <c r="H7" i="4" l="1"/>
  <c r="H17" i="4" l="1"/>
  <c r="N21" i="4" l="1"/>
  <c r="N20" i="4"/>
  <c r="N19" i="4"/>
  <c r="N18" i="4"/>
  <c r="M17" i="4"/>
  <c r="L17" i="4"/>
  <c r="K17" i="4"/>
  <c r="J17" i="4"/>
  <c r="I17" i="4"/>
  <c r="H12" i="4"/>
  <c r="I12" i="4"/>
  <c r="J12" i="4"/>
  <c r="K12" i="4"/>
  <c r="L12" i="4"/>
  <c r="M12" i="4"/>
  <c r="N13" i="4"/>
  <c r="N14" i="4"/>
  <c r="N15" i="4"/>
  <c r="N16" i="4"/>
  <c r="N17" i="4" l="1"/>
  <c r="N12" i="4"/>
  <c r="I7" i="4" l="1"/>
  <c r="N11" i="4"/>
  <c r="N10" i="4"/>
  <c r="N9" i="4"/>
  <c r="N8" i="4"/>
  <c r="J7" i="4"/>
  <c r="K7" i="4"/>
  <c r="L7" i="4"/>
  <c r="M7" i="4"/>
  <c r="N7" i="4" l="1"/>
  <c r="H18" i="1" s="1"/>
</calcChain>
</file>

<file path=xl/sharedStrings.xml><?xml version="1.0" encoding="utf-8"?>
<sst xmlns="http://schemas.openxmlformats.org/spreadsheetml/2006/main" count="188" uniqueCount="96">
  <si>
    <t>Раздел 1. Основные положения</t>
  </si>
  <si>
    <t>Куратор муниципальной программы</t>
  </si>
  <si>
    <t>Ответственный исполнитель муниципальной программы</t>
  </si>
  <si>
    <t>Соисполнители</t>
  </si>
  <si>
    <t>Участники</t>
  </si>
  <si>
    <t>Период реализации</t>
  </si>
  <si>
    <t xml:space="preserve">Цели/ задачи муниципальной программы </t>
  </si>
  <si>
    <t>Направления (подпрограммы)</t>
  </si>
  <si>
    <t>Объемы финансового обеспечения за весь период реализации</t>
  </si>
  <si>
    <t>Связь с национальными целями развития Российской Федерации/Государственными программами Сахалинской области</t>
  </si>
  <si>
    <t>№ п/п</t>
  </si>
  <si>
    <t>Наименование показателя</t>
  </si>
  <si>
    <t>Единица измерения (по ОКЕИ)</t>
  </si>
  <si>
    <t>Значения показателей</t>
  </si>
  <si>
    <t>Документ</t>
  </si>
  <si>
    <t>Ответственный за достижение показателя</t>
  </si>
  <si>
    <t>Связь с показателями национальных целей</t>
  </si>
  <si>
    <t>план</t>
  </si>
  <si>
    <t xml:space="preserve">Задачи структурного элемента / 
отдельного мероприятия
</t>
  </si>
  <si>
    <t>Краткое описание ожидаемых эффектов от реализации задачи структурного элемента</t>
  </si>
  <si>
    <t>1.</t>
  </si>
  <si>
    <t>1.1.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</si>
  <si>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</si>
  <si>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</si>
  <si>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</si>
  <si>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</si>
  <si>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</si>
  <si>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</si>
  <si>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</si>
  <si>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</si>
  <si>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Уровень показателя (1)</t>
  </si>
  <si>
    <t>Показатель МП, с которым связана задача структурного элемента</t>
  </si>
  <si>
    <t>№      п/п</t>
  </si>
  <si>
    <t>-</t>
  </si>
  <si>
    <t>2026 - 2031 годы</t>
  </si>
  <si>
    <t>Отсутствуют</t>
  </si>
  <si>
    <t>Срок реализации: 2026 - 2031 годы</t>
  </si>
  <si>
    <t>чел.</t>
  </si>
  <si>
    <t>Комфортная и безопасная среда для жизни</t>
  </si>
  <si>
    <t>Базовое значение 2024 год</t>
  </si>
  <si>
    <t>%</t>
  </si>
  <si>
    <t>Отдел ЖК и ДХ</t>
  </si>
  <si>
    <t>Ответственный за реализацию структурного элемента: отдел ЖК и ДХ</t>
  </si>
  <si>
    <t>МП</t>
  </si>
  <si>
    <t>1.2.</t>
  </si>
  <si>
    <t xml:space="preserve">    тысяч рублей</t>
  </si>
  <si>
    <t>Отдел жилищно-коммунального хозяйства департамента экономического развития, строительства и жилищно-коммунального хозяйства администрации муниципального образования Ногликский муниципальный округ Сахалинской области (далее - ОЖК и ДХ)</t>
  </si>
  <si>
    <t xml:space="preserve">Цель 1. Повышение уровня благоустройства территорий муниципального образования Ногликский муниципальный окру Сахалинской области.                                                                                        Задача 1. Капитальный ремонт и ремонт дворовых территорий и проездов к ним.
Задача 2. Благоустройство общественных территорий.
Задача 3. Благоустройство территорий муниципального образования.                          </t>
  </si>
  <si>
    <t>Доля реализованных проектов благоустройства дворовых территорий (полностью освещенных, оборудованных местами для проведения досуга и отдыха разными группами населения (спортивные площадки, детские площадки и т.д.), малыми архитектурными формами) в общем количестве запланированных к реализации в течение отчетного года проектов благоустройства дворовых территорий</t>
  </si>
  <si>
    <t>Доля реализованных комплексных проектов благоустройства общественных территорий в общем количестве запланированных к реализации в течение отчетного года проектов благоустройства общественных территорий</t>
  </si>
  <si>
    <t>Доля благоустроенных дворовых территорий в общем количестве дворовых территорий, подлежащих благоустройству в отчетном году с использованием субсидии на капитальный ремонт, ремонт дворовых территорий</t>
  </si>
  <si>
    <t>3.</t>
  </si>
  <si>
    <t>2.</t>
  </si>
  <si>
    <t>Количество капитально отремонтированных дворовых территорий в течении отчетного года</t>
  </si>
  <si>
    <t>4.</t>
  </si>
  <si>
    <t xml:space="preserve">ед. </t>
  </si>
  <si>
    <t>Количество благоустроенных общественных территорий в течении отчетного года</t>
  </si>
  <si>
    <t>5.</t>
  </si>
  <si>
    <t>Количество устроенных комплексных игровых площадок</t>
  </si>
  <si>
    <t>6.</t>
  </si>
  <si>
    <t>Количество капитально отремонтированных объектов благоустройства</t>
  </si>
  <si>
    <t>Трудоустроенно безработных и незанятых граждан на оплачиваемые общественные работы в течении года</t>
  </si>
  <si>
    <t>Обустройство (создание) мест (площадок) накопления твердых коммунальных отходов в течении года</t>
  </si>
  <si>
    <t>Количество реализованых проектов по благоустройству общественных пространств на сельских территориях в течении года</t>
  </si>
  <si>
    <t>Доля населенных пунктов, в которых выполняются мероприятия по содержанию объектов благоустройства от общего количества населенных пунктов</t>
  </si>
  <si>
    <t>7.</t>
  </si>
  <si>
    <t>1.3.</t>
  </si>
  <si>
    <t>Приведение к современному облику дворовых территорий муниципального образования Ногликский, муниципальный округ Сахалинской области отвечающие современным требованиям</t>
  </si>
  <si>
    <t>Приведение к современному облику общественных территорий муниципального образования Ногликский, муниципальный округ Сахалинской области отвечающие современным требованиям</t>
  </si>
  <si>
    <t>Приведение к современному облику территорий муниципального образования Ногликский, муниципальный округ Сахалинской области отвечающие современным требованиям</t>
  </si>
  <si>
    <t>2.1.</t>
  </si>
  <si>
    <t>Поддержание санитарного состояния муниципального образования Ногликский муниципальный округ Сахалинской области, создание комфортных условий проживания граждан</t>
  </si>
  <si>
    <t>Количество отловленных безнадзорных животных без владельцев в течении года</t>
  </si>
  <si>
    <t>Первый вице - мэр муниципального образования Ногликский муниципальный округ Сахалинской области</t>
  </si>
  <si>
    <t xml:space="preserve">Раздел 2. Показатели муниципальной программы </t>
  </si>
  <si>
    <t>Задача 1. Благоустройство населенных пунктов</t>
  </si>
  <si>
    <t>Раздел 4. Финансовое обеспечение муниципальной программы</t>
  </si>
  <si>
    <t xml:space="preserve">ПАСПОРТ МУНИЦИПАЛЬНОЙ ПРОГРАММЫ
«Формирование современной городской среды в муниципальном образовании
Ногликский муниципальный округ Сахалинской области»
</t>
  </si>
  <si>
    <t xml:space="preserve">Цель 2. Создание благоприятной, безопасной и комфортной среды для проживания и жизнедеятельности населения, улучшение инфраструктуры, поддержание высокого уровня санитарного и эстетического состояния территорий муниципального образования Ногликский муниципальный округ Сахалинской области.
Задача 1. Благоустройство населенных пунктов.
</t>
  </si>
  <si>
    <t>Цель 2. Создание благоприятной, безопасной и комфортной среды для проживания и жизнедеятельности населения, улучшение инфраструктуры, поддержание высокого уровня санитарного и эстетического состояния территорий муниципального образования Ногликский муниципальный округ Сахалинской области</t>
  </si>
  <si>
    <t xml:space="preserve">Цель 1. Повышение уровня благоустройства территорий муниципального образования Ногликский муниципальный окру Сахалинской области    </t>
  </si>
  <si>
    <t>Количество реализованных инициативных проектов, а также проектов победителей «Всероссийского конкурса лучших проектов создания комфортной городской среды в малых городах и исторических поселениях» на территории Ногликского муниципального округа Сахалинской области</t>
  </si>
  <si>
    <t xml:space="preserve">Раздел 3. Структура муниципальной программы </t>
  </si>
  <si>
    <t xml:space="preserve">1. Доля реализованных проектов благоустройства дворовых территорий (полностью освещенных, оборудованных местами для проведения досуга и отдыха разными группами населения (спортивные площадки, детские площадки и т.д.), малыми архитектурными формами) в общем количестве запланированных к реализации в течение отчетного года проектов благоустройства дворовых территорий.
2. Количество устроенных комплексных игровых площадок.
</t>
  </si>
  <si>
    <t>1.Доля благоустроенных дворовых территорий в общем количестве дворовых территорий, подлежащих благоустройству в отчетном году с использованием субсидии на капитальный ремонт, ремонт дворовых территорий.                                                                      2. Количество капитально отремонтированных дворовых территорий в течении отчетного года.</t>
  </si>
  <si>
    <t>1. Доля реализованных комплексных проектов благоустройства общественных территорий в общем количестве запланированных к реализации в течение отчетного года проектов. благоустройства общественных территорий.                                                                     2. Количество благоустроенных общественных территорий в течении отчетного года.</t>
  </si>
  <si>
    <t>Комплекс процессных мероприятий «Создание благоприятной, безопасной и комфортной среды для проживания и жизнедеятельности населения, улучшение инфраструктуры, поддержание высокого уровня санитарного и эстетического состояния территорий муниципального образования Ногликский муниципальный округ Сахалинской области»</t>
  </si>
  <si>
    <t>Комплекс процессных мероприятий «Повышение уровня благоустройства территорий муниципального образования Ногликский муниципальный округ Сахалинской области»</t>
  </si>
  <si>
    <t>Задача 1.  Капитальный ремонт и ремонт дворовых территорий и проездов к ним</t>
  </si>
  <si>
    <t>Задача 2. Благоустройство общественных территорий</t>
  </si>
  <si>
    <t>Задача 3.Благоустройство территорий муниципального образования</t>
  </si>
  <si>
    <t>Комплекс процессных мероприятий «Повышение уровня благоустройства территорий муниципального образования Ногликский муниципальный окру Сахалинской области», в том числе:</t>
  </si>
  <si>
    <t>Комплекс процессных мероприятий «Создание благоприятной, безопасной и комфортной среды для проживания и жизнедеятельности населения, улучшение инфраструктуры, поддержание высокого уровня санитарного и эстетического состояния территорий муниципального образования Ногликский муниципальный округ Сахалинской области», в том числе:</t>
  </si>
  <si>
    <t xml:space="preserve">Реализация Программы направлена на достижение национальной цели «Комфортная и безопасная среда для жизни» определенной:                                                                        1. Указом Президента Российской Федерации от 07.05.2024 № 309 «О национальных целях развития Российской Федерации на период до 2030 года и на перспективу до 2036 года».                                                                                                                                        2. Государственной программы Сахалинской области «Формирование современной городской среды» и признание утратившими силу некоторых нормативных правовых актов Правительства Сахалинской области и отдельного положения Правительства Сахалинской области от 31.01.2023 № 47 «О внесении изменений в некоторые нормативные акты Правительства Сахалинской области», утвержденной постановлением Правительства Сахалинской области от 30.06.2023 № 346.               </t>
  </si>
  <si>
    <t>1. Количество капитально отремонтированных объектов благоустройства.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Доля населенных пунктов, в которых выполняются мероприятия по содержанию объектов благоустройства от общего количества населенных пунктов.                                                                            3. Трудоустроенно безработных и незанятых граждан на оплачиваемые общественные работы в течении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Обустройство (создание) мест (площадок) накопления твердых коммунальных отходов в течении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5. Количество реализованных инициативных проектов, а также проектов победителей «Всероссийского конкурса лучших проектов создания комфортной городской среды в малых городах и исторических поселениях» на территории Ногликского муниципального округа Сахвлинской области.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 Количество реализованых проектов по благоустройству общественных пространств на сельских территориях в течении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 Количество отловленных животных без владельцев в течении года.</t>
  </si>
  <si>
    <t xml:space="preserve">ПРИЛОЖЕНИЕ 1
к муниципальной программе
«Формирование современной городской среды
в муниципальном образовании
Ногликский муниципальный округ
Сахалинской области»,
утвержденной постановлением
администрации муниципального образования
Ногликский муниципальный округ
Сахалинской области
от 04 июня 2025 года № 367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</si>
</sst>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5" fillId="0" borderId="8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/>
    <xf numFmtId="165" fontId="7" fillId="0" borderId="1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3" fontId="2" fillId="0" borderId="1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0" borderId="0" xfId="0" applyFont="1" applyFill="1"/>
    <xf numFmtId="165" fontId="4" fillId="0" borderId="1" xfId="0" applyNumberFormat="1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left" vertical="center"/>
    </xf>
    <xf numFmtId="4" fontId="7" fillId="0" borderId="12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0" xfId="0" applyFont="1" applyFill="1" applyAlignment="1">
      <alignment horizontal="center" wrapText="1"/>
    </xf>
    <xf numFmtId="0" fontId="7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zoomScale="112" zoomScaleNormal="112" workbookViewId="0">
      <selection activeCell="K2" sqref="K2:N2"/>
    </sheetView>
  </sheetViews>
  <sheetFormatPr defaultColWidth="9.140625" defaultRowHeight="15" x14ac:dyDescent="0.25"/>
  <cols>
    <col min="1" max="7" width="7.42578125" style="5" customWidth="1"/>
    <col min="8" max="8" width="13.28515625" style="5" customWidth="1"/>
    <col min="9" max="13" width="9.140625" style="5"/>
    <col min="14" max="14" width="27.5703125" style="5" customWidth="1"/>
    <col min="15" max="16384" width="9.140625" style="5"/>
  </cols>
  <sheetData>
    <row r="1" spans="1:14" ht="15.75" x14ac:dyDescent="0.25">
      <c r="N1" s="6"/>
    </row>
    <row r="2" spans="1:14" ht="240.75" customHeight="1" x14ac:dyDescent="0.3">
      <c r="K2" s="45" t="s">
        <v>95</v>
      </c>
      <c r="L2" s="45"/>
      <c r="M2" s="45"/>
      <c r="N2" s="45"/>
    </row>
    <row r="4" spans="1:14" ht="15.75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74.25" customHeight="1" x14ac:dyDescent="0.3">
      <c r="A5" s="45" t="s">
        <v>77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</row>
    <row r="6" spans="1:14" ht="15.7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6" customHeight="1" x14ac:dyDescent="0.3">
      <c r="A7" s="45" t="s">
        <v>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ht="15.6" customHeight="1" x14ac:dyDescent="0.2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1:14" ht="42" customHeight="1" x14ac:dyDescent="0.25">
      <c r="A9" s="60" t="s">
        <v>1</v>
      </c>
      <c r="B9" s="61"/>
      <c r="C9" s="61"/>
      <c r="D9" s="61"/>
      <c r="E9" s="61"/>
      <c r="F9" s="61"/>
      <c r="G9" s="61"/>
      <c r="H9" s="62" t="s">
        <v>73</v>
      </c>
      <c r="I9" s="63"/>
      <c r="J9" s="63"/>
      <c r="K9" s="63"/>
      <c r="L9" s="63"/>
      <c r="M9" s="63"/>
      <c r="N9" s="63"/>
    </row>
    <row r="10" spans="1:14" ht="84.75" customHeight="1" x14ac:dyDescent="0.25">
      <c r="A10" s="37" t="s">
        <v>2</v>
      </c>
      <c r="B10" s="58"/>
      <c r="C10" s="58"/>
      <c r="D10" s="58"/>
      <c r="E10" s="58"/>
      <c r="F10" s="58"/>
      <c r="G10" s="59"/>
      <c r="H10" s="55" t="s">
        <v>46</v>
      </c>
      <c r="I10" s="56"/>
      <c r="J10" s="56"/>
      <c r="K10" s="56"/>
      <c r="L10" s="56"/>
      <c r="M10" s="56"/>
      <c r="N10" s="57"/>
    </row>
    <row r="11" spans="1:14" ht="18.75" x14ac:dyDescent="0.3">
      <c r="A11" s="37" t="s">
        <v>3</v>
      </c>
      <c r="B11" s="58"/>
      <c r="C11" s="58"/>
      <c r="D11" s="58"/>
      <c r="E11" s="58"/>
      <c r="F11" s="58"/>
      <c r="G11" s="59"/>
      <c r="H11" s="40" t="s">
        <v>33</v>
      </c>
      <c r="I11" s="52"/>
      <c r="J11" s="52"/>
      <c r="K11" s="52"/>
      <c r="L11" s="52"/>
      <c r="M11" s="52"/>
      <c r="N11" s="53"/>
    </row>
    <row r="12" spans="1:14" ht="18.75" x14ac:dyDescent="0.3">
      <c r="A12" s="37" t="s">
        <v>4</v>
      </c>
      <c r="B12" s="58"/>
      <c r="C12" s="58"/>
      <c r="D12" s="58"/>
      <c r="E12" s="58"/>
      <c r="F12" s="58"/>
      <c r="G12" s="59"/>
      <c r="H12" s="40" t="s">
        <v>33</v>
      </c>
      <c r="I12" s="52"/>
      <c r="J12" s="52"/>
      <c r="K12" s="52"/>
      <c r="L12" s="52"/>
      <c r="M12" s="52"/>
      <c r="N12" s="53"/>
    </row>
    <row r="13" spans="1:14" ht="21.75" customHeight="1" x14ac:dyDescent="0.3">
      <c r="A13" s="37" t="s">
        <v>5</v>
      </c>
      <c r="B13" s="58"/>
      <c r="C13" s="58"/>
      <c r="D13" s="58"/>
      <c r="E13" s="58"/>
      <c r="F13" s="58"/>
      <c r="G13" s="59"/>
      <c r="H13" s="40" t="s">
        <v>34</v>
      </c>
      <c r="I13" s="52"/>
      <c r="J13" s="52"/>
      <c r="K13" s="52"/>
      <c r="L13" s="52"/>
      <c r="M13" s="52"/>
      <c r="N13" s="53"/>
    </row>
    <row r="14" spans="1:14" ht="35.25" customHeight="1" x14ac:dyDescent="0.25">
      <c r="A14" s="64" t="s">
        <v>6</v>
      </c>
      <c r="B14" s="65"/>
      <c r="C14" s="65"/>
      <c r="D14" s="65"/>
      <c r="E14" s="65"/>
      <c r="F14" s="65"/>
      <c r="G14" s="66"/>
      <c r="H14" s="46" t="s">
        <v>47</v>
      </c>
      <c r="I14" s="47"/>
      <c r="J14" s="47"/>
      <c r="K14" s="47"/>
      <c r="L14" s="47"/>
      <c r="M14" s="47"/>
      <c r="N14" s="48"/>
    </row>
    <row r="15" spans="1:14" ht="82.5" customHeight="1" x14ac:dyDescent="0.25">
      <c r="A15" s="67"/>
      <c r="B15" s="68"/>
      <c r="C15" s="68"/>
      <c r="D15" s="68"/>
      <c r="E15" s="68"/>
      <c r="F15" s="68"/>
      <c r="G15" s="69"/>
      <c r="H15" s="49"/>
      <c r="I15" s="50"/>
      <c r="J15" s="50"/>
      <c r="K15" s="50"/>
      <c r="L15" s="50"/>
      <c r="M15" s="50"/>
      <c r="N15" s="51"/>
    </row>
    <row r="16" spans="1:14" ht="134.25" customHeight="1" x14ac:dyDescent="0.25">
      <c r="A16" s="67"/>
      <c r="B16" s="68"/>
      <c r="C16" s="68"/>
      <c r="D16" s="68"/>
      <c r="E16" s="68"/>
      <c r="F16" s="68"/>
      <c r="G16" s="69"/>
      <c r="H16" s="37" t="s">
        <v>78</v>
      </c>
      <c r="I16" s="38"/>
      <c r="J16" s="38"/>
      <c r="K16" s="38"/>
      <c r="L16" s="38"/>
      <c r="M16" s="38"/>
      <c r="N16" s="39"/>
    </row>
    <row r="17" spans="1:15" ht="23.25" customHeight="1" x14ac:dyDescent="0.3">
      <c r="A17" s="37" t="s">
        <v>7</v>
      </c>
      <c r="B17" s="38"/>
      <c r="C17" s="38"/>
      <c r="D17" s="38"/>
      <c r="E17" s="38"/>
      <c r="F17" s="38"/>
      <c r="G17" s="39"/>
      <c r="H17" s="40" t="s">
        <v>35</v>
      </c>
      <c r="I17" s="41"/>
      <c r="J17" s="41"/>
      <c r="K17" s="41"/>
      <c r="L17" s="41"/>
      <c r="M17" s="41"/>
      <c r="N17" s="42"/>
    </row>
    <row r="18" spans="1:15" ht="41.25" customHeight="1" x14ac:dyDescent="0.25">
      <c r="A18" s="37" t="s">
        <v>8</v>
      </c>
      <c r="B18" s="38"/>
      <c r="C18" s="38"/>
      <c r="D18" s="38"/>
      <c r="E18" s="38"/>
      <c r="F18" s="38"/>
      <c r="G18" s="39"/>
      <c r="H18" s="16">
        <f>'Раздел 4'!N7</f>
        <v>512050.1</v>
      </c>
      <c r="I18" s="33" t="s">
        <v>45</v>
      </c>
      <c r="J18" s="33"/>
      <c r="K18" s="33"/>
      <c r="L18" s="33"/>
      <c r="M18" s="33"/>
      <c r="N18" s="34"/>
    </row>
    <row r="19" spans="1:15" ht="234.75" customHeight="1" x14ac:dyDescent="0.25">
      <c r="A19" s="43" t="s">
        <v>9</v>
      </c>
      <c r="B19" s="43"/>
      <c r="C19" s="43"/>
      <c r="D19" s="43"/>
      <c r="E19" s="43"/>
      <c r="F19" s="43"/>
      <c r="G19" s="43"/>
      <c r="H19" s="44" t="s">
        <v>93</v>
      </c>
      <c r="I19" s="44"/>
      <c r="J19" s="44"/>
      <c r="K19" s="44"/>
      <c r="L19" s="44"/>
      <c r="M19" s="44"/>
      <c r="N19" s="44"/>
    </row>
    <row r="20" spans="1:15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5" ht="15.75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5" ht="15.75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15" ht="15.75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5" ht="15.75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5" ht="15.75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5" ht="15.75" x14ac:dyDescent="0.25">
      <c r="A26" s="35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ht="15.75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5" ht="15.75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5" ht="15.75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15" ht="15.75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5" ht="15.75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5" ht="15.75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1:14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4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ht="15.75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ht="15.7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ht="15.75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 ht="15.75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</sheetData>
  <mergeCells count="23">
    <mergeCell ref="K2:N2"/>
    <mergeCell ref="H14:N15"/>
    <mergeCell ref="H16:N16"/>
    <mergeCell ref="H13:N13"/>
    <mergeCell ref="A7:N7"/>
    <mergeCell ref="H10:N10"/>
    <mergeCell ref="H11:N11"/>
    <mergeCell ref="H12:N12"/>
    <mergeCell ref="A11:G11"/>
    <mergeCell ref="A12:G12"/>
    <mergeCell ref="A13:G13"/>
    <mergeCell ref="A5:N5"/>
    <mergeCell ref="A9:G9"/>
    <mergeCell ref="H9:N9"/>
    <mergeCell ref="A10:G10"/>
    <mergeCell ref="A14:G16"/>
    <mergeCell ref="I18:N18"/>
    <mergeCell ref="A26:O26"/>
    <mergeCell ref="A17:G17"/>
    <mergeCell ref="H17:N17"/>
    <mergeCell ref="A18:G18"/>
    <mergeCell ref="A19:G19"/>
    <mergeCell ref="H19:N19"/>
  </mergeCells>
  <pageMargins left="1.1811023622047245" right="0.59055118110236227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3"/>
  <sheetViews>
    <sheetView topLeftCell="A19" zoomScale="96" zoomScaleNormal="96" workbookViewId="0">
      <selection activeCell="A12" sqref="A12:XFD12"/>
    </sheetView>
  </sheetViews>
  <sheetFormatPr defaultColWidth="9.140625" defaultRowHeight="15" x14ac:dyDescent="0.25"/>
  <cols>
    <col min="1" max="1" width="4.5703125" style="2" customWidth="1"/>
    <col min="2" max="2" width="26.42578125" style="2" customWidth="1"/>
    <col min="3" max="3" width="8.5703125" style="2" customWidth="1"/>
    <col min="4" max="4" width="10.140625" style="2" customWidth="1"/>
    <col min="5" max="5" width="9.5703125" style="2" customWidth="1"/>
    <col min="6" max="6" width="5.28515625" style="2" customWidth="1"/>
    <col min="7" max="7" width="5.42578125" style="2" customWidth="1"/>
    <col min="8" max="8" width="5.28515625" style="2" customWidth="1"/>
    <col min="9" max="9" width="6" style="2" customWidth="1"/>
    <col min="10" max="10" width="5.42578125" style="2" customWidth="1"/>
    <col min="11" max="11" width="5.85546875" style="2" customWidth="1"/>
    <col min="12" max="12" width="10.140625" style="2" customWidth="1"/>
    <col min="13" max="13" width="11.28515625" style="2" customWidth="1"/>
    <col min="14" max="14" width="14.28515625" style="2" customWidth="1"/>
    <col min="15" max="17" width="11.28515625" style="2" customWidth="1"/>
    <col min="18" max="16384" width="9.140625" style="2"/>
  </cols>
  <sheetData>
    <row r="3" spans="1:15" ht="22.5" customHeight="1" x14ac:dyDescent="0.25">
      <c r="A3" s="73" t="s">
        <v>74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10"/>
    </row>
    <row r="5" spans="1:15" x14ac:dyDescent="0.25">
      <c r="A5" s="70" t="s">
        <v>10</v>
      </c>
      <c r="B5" s="70" t="s">
        <v>11</v>
      </c>
      <c r="C5" s="70" t="s">
        <v>30</v>
      </c>
      <c r="D5" s="70" t="s">
        <v>12</v>
      </c>
      <c r="E5" s="70" t="s">
        <v>39</v>
      </c>
      <c r="F5" s="79" t="s">
        <v>13</v>
      </c>
      <c r="G5" s="80"/>
      <c r="H5" s="80"/>
      <c r="I5" s="80"/>
      <c r="J5" s="80"/>
      <c r="K5" s="81"/>
      <c r="L5" s="70" t="s">
        <v>14</v>
      </c>
      <c r="M5" s="70" t="s">
        <v>15</v>
      </c>
      <c r="N5" s="70" t="s">
        <v>16</v>
      </c>
    </row>
    <row r="6" spans="1:15" ht="21.75" customHeight="1" x14ac:dyDescent="0.25">
      <c r="A6" s="71"/>
      <c r="B6" s="71"/>
      <c r="C6" s="71"/>
      <c r="D6" s="71"/>
      <c r="E6" s="71"/>
      <c r="F6" s="3">
        <v>2026</v>
      </c>
      <c r="G6" s="3">
        <v>2027</v>
      </c>
      <c r="H6" s="3">
        <v>2028</v>
      </c>
      <c r="I6" s="3">
        <v>2029</v>
      </c>
      <c r="J6" s="3">
        <v>2030</v>
      </c>
      <c r="K6" s="3">
        <v>2031</v>
      </c>
      <c r="L6" s="82"/>
      <c r="M6" s="71"/>
      <c r="N6" s="82"/>
    </row>
    <row r="7" spans="1:15" ht="48.75" customHeight="1" x14ac:dyDescent="0.25">
      <c r="A7" s="72"/>
      <c r="B7" s="72"/>
      <c r="C7" s="72"/>
      <c r="D7" s="72"/>
      <c r="E7" s="72"/>
      <c r="F7" s="3" t="s">
        <v>17</v>
      </c>
      <c r="G7" s="3" t="s">
        <v>17</v>
      </c>
      <c r="H7" s="3" t="s">
        <v>17</v>
      </c>
      <c r="I7" s="3" t="s">
        <v>17</v>
      </c>
      <c r="J7" s="3" t="s">
        <v>17</v>
      </c>
      <c r="K7" s="3" t="s">
        <v>17</v>
      </c>
      <c r="L7" s="83"/>
      <c r="M7" s="72"/>
      <c r="N7" s="83"/>
    </row>
    <row r="8" spans="1:15" ht="16.5" customHeight="1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  <c r="M8" s="13">
        <v>13</v>
      </c>
      <c r="N8" s="13">
        <v>14</v>
      </c>
    </row>
    <row r="9" spans="1:15" ht="32.25" customHeight="1" x14ac:dyDescent="0.25">
      <c r="A9" s="77" t="s">
        <v>80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</row>
    <row r="10" spans="1:15" ht="255.75" customHeight="1" x14ac:dyDescent="0.25">
      <c r="A10" s="18" t="s">
        <v>20</v>
      </c>
      <c r="B10" s="19" t="s">
        <v>48</v>
      </c>
      <c r="C10" s="18" t="s">
        <v>43</v>
      </c>
      <c r="D10" s="18" t="s">
        <v>40</v>
      </c>
      <c r="E10" s="20">
        <v>100</v>
      </c>
      <c r="F10" s="20">
        <v>100</v>
      </c>
      <c r="G10" s="20">
        <v>100</v>
      </c>
      <c r="H10" s="20" t="s">
        <v>33</v>
      </c>
      <c r="I10" s="20" t="s">
        <v>33</v>
      </c>
      <c r="J10" s="20" t="s">
        <v>33</v>
      </c>
      <c r="K10" s="20" t="s">
        <v>33</v>
      </c>
      <c r="L10" s="21"/>
      <c r="M10" s="70" t="s">
        <v>41</v>
      </c>
      <c r="N10" s="70" t="s">
        <v>38</v>
      </c>
    </row>
    <row r="11" spans="1:15" s="11" customFormat="1" ht="156.75" customHeight="1" x14ac:dyDescent="0.2">
      <c r="A11" s="3" t="s">
        <v>52</v>
      </c>
      <c r="B11" s="4" t="s">
        <v>49</v>
      </c>
      <c r="C11" s="3" t="s">
        <v>43</v>
      </c>
      <c r="D11" s="3" t="s">
        <v>40</v>
      </c>
      <c r="E11" s="22">
        <v>100</v>
      </c>
      <c r="F11" s="22">
        <v>100</v>
      </c>
      <c r="G11" s="22">
        <v>100</v>
      </c>
      <c r="H11" s="20" t="s">
        <v>33</v>
      </c>
      <c r="I11" s="20" t="s">
        <v>33</v>
      </c>
      <c r="J11" s="20" t="s">
        <v>33</v>
      </c>
      <c r="K11" s="20" t="s">
        <v>33</v>
      </c>
      <c r="L11" s="21"/>
      <c r="M11" s="71"/>
      <c r="N11" s="71"/>
    </row>
    <row r="12" spans="1:15" ht="140.25" customHeight="1" x14ac:dyDescent="0.25">
      <c r="A12" s="3" t="s">
        <v>51</v>
      </c>
      <c r="B12" s="4" t="s">
        <v>50</v>
      </c>
      <c r="C12" s="3" t="s">
        <v>43</v>
      </c>
      <c r="D12" s="3" t="s">
        <v>40</v>
      </c>
      <c r="E12" s="22">
        <v>100</v>
      </c>
      <c r="F12" s="22">
        <v>100</v>
      </c>
      <c r="G12" s="22">
        <v>100</v>
      </c>
      <c r="H12" s="20" t="s">
        <v>33</v>
      </c>
      <c r="I12" s="20" t="s">
        <v>33</v>
      </c>
      <c r="J12" s="20" t="s">
        <v>33</v>
      </c>
      <c r="K12" s="20" t="s">
        <v>33</v>
      </c>
      <c r="L12" s="21"/>
      <c r="M12" s="71"/>
      <c r="N12" s="71"/>
    </row>
    <row r="13" spans="1:15" ht="65.25" customHeight="1" x14ac:dyDescent="0.25">
      <c r="A13" s="3" t="s">
        <v>54</v>
      </c>
      <c r="B13" s="4" t="s">
        <v>53</v>
      </c>
      <c r="C13" s="3" t="s">
        <v>43</v>
      </c>
      <c r="D13" s="3" t="s">
        <v>55</v>
      </c>
      <c r="E13" s="22">
        <v>12</v>
      </c>
      <c r="F13" s="22">
        <v>2</v>
      </c>
      <c r="G13" s="22">
        <v>2</v>
      </c>
      <c r="H13" s="20" t="s">
        <v>33</v>
      </c>
      <c r="I13" s="20" t="s">
        <v>33</v>
      </c>
      <c r="J13" s="20" t="s">
        <v>33</v>
      </c>
      <c r="K13" s="20" t="s">
        <v>33</v>
      </c>
      <c r="L13" s="21"/>
      <c r="M13" s="71"/>
      <c r="N13" s="71"/>
    </row>
    <row r="14" spans="1:15" ht="60.75" customHeight="1" x14ac:dyDescent="0.25">
      <c r="A14" s="23" t="s">
        <v>57</v>
      </c>
      <c r="B14" s="4" t="s">
        <v>56</v>
      </c>
      <c r="C14" s="3" t="s">
        <v>43</v>
      </c>
      <c r="D14" s="3" t="s">
        <v>55</v>
      </c>
      <c r="E14" s="22">
        <v>1</v>
      </c>
      <c r="F14" s="22">
        <v>1</v>
      </c>
      <c r="G14" s="22">
        <v>1</v>
      </c>
      <c r="H14" s="20" t="s">
        <v>33</v>
      </c>
      <c r="I14" s="20" t="s">
        <v>33</v>
      </c>
      <c r="J14" s="20" t="s">
        <v>33</v>
      </c>
      <c r="K14" s="20" t="s">
        <v>33</v>
      </c>
      <c r="L14" s="21"/>
      <c r="M14" s="71"/>
      <c r="N14" s="71"/>
    </row>
    <row r="15" spans="1:15" ht="50.25" customHeight="1" x14ac:dyDescent="0.25">
      <c r="A15" s="23" t="s">
        <v>59</v>
      </c>
      <c r="B15" s="4" t="s">
        <v>58</v>
      </c>
      <c r="C15" s="3" t="s">
        <v>43</v>
      </c>
      <c r="D15" s="3" t="s">
        <v>55</v>
      </c>
      <c r="E15" s="22">
        <v>1</v>
      </c>
      <c r="F15" s="22">
        <v>1</v>
      </c>
      <c r="G15" s="22">
        <v>1</v>
      </c>
      <c r="H15" s="20" t="s">
        <v>33</v>
      </c>
      <c r="I15" s="20" t="s">
        <v>33</v>
      </c>
      <c r="J15" s="20" t="s">
        <v>33</v>
      </c>
      <c r="K15" s="20" t="s">
        <v>33</v>
      </c>
      <c r="L15" s="21"/>
      <c r="M15" s="71"/>
      <c r="N15" s="71"/>
    </row>
    <row r="16" spans="1:15" s="11" customFormat="1" ht="57.75" customHeight="1" x14ac:dyDescent="0.25">
      <c r="A16" s="74" t="s">
        <v>79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6"/>
    </row>
    <row r="17" spans="1:16" s="11" customFormat="1" ht="47.25" customHeight="1" x14ac:dyDescent="0.2">
      <c r="A17" s="12" t="s">
        <v>20</v>
      </c>
      <c r="B17" s="14" t="s">
        <v>60</v>
      </c>
      <c r="C17" s="3" t="s">
        <v>43</v>
      </c>
      <c r="D17" s="12" t="s">
        <v>55</v>
      </c>
      <c r="E17" s="12">
        <v>0</v>
      </c>
      <c r="F17" s="12">
        <v>2</v>
      </c>
      <c r="G17" s="12" t="s">
        <v>33</v>
      </c>
      <c r="H17" s="12" t="s">
        <v>33</v>
      </c>
      <c r="I17" s="12" t="s">
        <v>33</v>
      </c>
      <c r="J17" s="12" t="s">
        <v>33</v>
      </c>
      <c r="K17" s="12" t="s">
        <v>33</v>
      </c>
      <c r="L17" s="21"/>
      <c r="M17" s="70" t="s">
        <v>41</v>
      </c>
      <c r="N17" s="70" t="s">
        <v>38</v>
      </c>
    </row>
    <row r="18" spans="1:16" s="11" customFormat="1" ht="94.5" customHeight="1" x14ac:dyDescent="0.2">
      <c r="A18" s="3" t="s">
        <v>52</v>
      </c>
      <c r="B18" s="21" t="s">
        <v>64</v>
      </c>
      <c r="C18" s="3" t="s">
        <v>43</v>
      </c>
      <c r="D18" s="3" t="s">
        <v>40</v>
      </c>
      <c r="E18" s="24">
        <v>100</v>
      </c>
      <c r="F18" s="24">
        <v>100</v>
      </c>
      <c r="G18" s="24">
        <v>100</v>
      </c>
      <c r="H18" s="24">
        <v>100</v>
      </c>
      <c r="I18" s="24">
        <v>100</v>
      </c>
      <c r="J18" s="24">
        <v>100</v>
      </c>
      <c r="K18" s="24">
        <v>100</v>
      </c>
      <c r="L18" s="21"/>
      <c r="M18" s="71"/>
      <c r="N18" s="71"/>
    </row>
    <row r="19" spans="1:16" s="11" customFormat="1" ht="74.25" customHeight="1" x14ac:dyDescent="0.2">
      <c r="A19" s="3" t="s">
        <v>51</v>
      </c>
      <c r="B19" s="4" t="s">
        <v>61</v>
      </c>
      <c r="C19" s="3" t="s">
        <v>43</v>
      </c>
      <c r="D19" s="3" t="s">
        <v>37</v>
      </c>
      <c r="E19" s="3">
        <v>26</v>
      </c>
      <c r="F19" s="3">
        <v>26</v>
      </c>
      <c r="G19" s="3">
        <v>26</v>
      </c>
      <c r="H19" s="3">
        <v>26</v>
      </c>
      <c r="I19" s="3">
        <v>26</v>
      </c>
      <c r="J19" s="3">
        <v>26</v>
      </c>
      <c r="K19" s="3">
        <v>26</v>
      </c>
      <c r="L19" s="21"/>
      <c r="M19" s="71"/>
      <c r="N19" s="71"/>
    </row>
    <row r="20" spans="1:16" s="11" customFormat="1" ht="66" customHeight="1" x14ac:dyDescent="0.2">
      <c r="A20" s="3" t="s">
        <v>54</v>
      </c>
      <c r="B20" s="4" t="s">
        <v>62</v>
      </c>
      <c r="C20" s="3" t="s">
        <v>43</v>
      </c>
      <c r="D20" s="3" t="s">
        <v>55</v>
      </c>
      <c r="E20" s="3">
        <v>0</v>
      </c>
      <c r="F20" s="3">
        <v>17</v>
      </c>
      <c r="G20" s="3">
        <v>18</v>
      </c>
      <c r="H20" s="3">
        <v>0</v>
      </c>
      <c r="I20" s="3">
        <v>0</v>
      </c>
      <c r="J20" s="3">
        <v>0</v>
      </c>
      <c r="K20" s="3">
        <v>0</v>
      </c>
      <c r="L20" s="21"/>
      <c r="M20" s="71"/>
      <c r="N20" s="71"/>
    </row>
    <row r="21" spans="1:16" s="11" customFormat="1" ht="164.25" customHeight="1" x14ac:dyDescent="0.2">
      <c r="A21" s="3" t="s">
        <v>57</v>
      </c>
      <c r="B21" s="25" t="s">
        <v>81</v>
      </c>
      <c r="C21" s="3" t="s">
        <v>43</v>
      </c>
      <c r="D21" s="3" t="s">
        <v>55</v>
      </c>
      <c r="E21" s="3">
        <v>2</v>
      </c>
      <c r="F21" s="3" t="s">
        <v>33</v>
      </c>
      <c r="G21" s="3" t="s">
        <v>33</v>
      </c>
      <c r="H21" s="3" t="s">
        <v>33</v>
      </c>
      <c r="I21" s="3" t="s">
        <v>33</v>
      </c>
      <c r="J21" s="3" t="s">
        <v>33</v>
      </c>
      <c r="K21" s="3" t="s">
        <v>33</v>
      </c>
      <c r="L21" s="21"/>
      <c r="M21" s="71"/>
      <c r="N21" s="71"/>
    </row>
    <row r="22" spans="1:16" s="11" customFormat="1" ht="92.25" customHeight="1" x14ac:dyDescent="0.2">
      <c r="A22" s="3" t="s">
        <v>59</v>
      </c>
      <c r="B22" s="4" t="s">
        <v>63</v>
      </c>
      <c r="C22" s="3" t="s">
        <v>43</v>
      </c>
      <c r="D22" s="3" t="s">
        <v>55</v>
      </c>
      <c r="E22" s="3">
        <v>0</v>
      </c>
      <c r="F22" s="3" t="s">
        <v>33</v>
      </c>
      <c r="G22" s="3" t="s">
        <v>33</v>
      </c>
      <c r="H22" s="3" t="s">
        <v>33</v>
      </c>
      <c r="I22" s="3" t="s">
        <v>33</v>
      </c>
      <c r="J22" s="3" t="s">
        <v>33</v>
      </c>
      <c r="K22" s="3" t="s">
        <v>33</v>
      </c>
      <c r="L22" s="21"/>
      <c r="M22" s="71"/>
      <c r="N22" s="71"/>
      <c r="P22" s="26"/>
    </row>
    <row r="23" spans="1:16" s="11" customFormat="1" ht="51.75" customHeight="1" x14ac:dyDescent="0.2">
      <c r="A23" s="3" t="s">
        <v>65</v>
      </c>
      <c r="B23" s="4" t="s">
        <v>72</v>
      </c>
      <c r="C23" s="3" t="s">
        <v>43</v>
      </c>
      <c r="D23" s="3" t="s">
        <v>55</v>
      </c>
      <c r="E23" s="3">
        <v>86</v>
      </c>
      <c r="F23" s="3">
        <v>53</v>
      </c>
      <c r="G23" s="3">
        <v>70</v>
      </c>
      <c r="H23" s="3">
        <v>70</v>
      </c>
      <c r="I23" s="3">
        <v>70</v>
      </c>
      <c r="J23" s="3">
        <v>70</v>
      </c>
      <c r="K23" s="3">
        <v>70</v>
      </c>
      <c r="L23" s="12"/>
      <c r="M23" s="72"/>
      <c r="N23" s="72"/>
    </row>
  </sheetData>
  <mergeCells count="16">
    <mergeCell ref="M17:M23"/>
    <mergeCell ref="N17:N23"/>
    <mergeCell ref="A3:N3"/>
    <mergeCell ref="A16:N16"/>
    <mergeCell ref="A9:N9"/>
    <mergeCell ref="A5:A7"/>
    <mergeCell ref="B5:B7"/>
    <mergeCell ref="C5:C7"/>
    <mergeCell ref="D5:D7"/>
    <mergeCell ref="E5:E7"/>
    <mergeCell ref="F5:K5"/>
    <mergeCell ref="N5:N7"/>
    <mergeCell ref="L5:L7"/>
    <mergeCell ref="M5:M7"/>
    <mergeCell ref="M10:M15"/>
    <mergeCell ref="N10:N15"/>
  </mergeCells>
  <pageMargins left="1.1811023622047245" right="0.59055118110236227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26"/>
  <sheetViews>
    <sheetView topLeftCell="A11" workbookViewId="0">
      <selection activeCell="D13" sqref="D13"/>
    </sheetView>
  </sheetViews>
  <sheetFormatPr defaultRowHeight="15" x14ac:dyDescent="0.25"/>
  <cols>
    <col min="1" max="1" width="6.42578125" customWidth="1"/>
    <col min="2" max="2" width="47.42578125" customWidth="1"/>
    <col min="3" max="3" width="39" customWidth="1"/>
    <col min="4" max="4" width="50.5703125" customWidth="1"/>
  </cols>
  <sheetData>
    <row r="3" spans="1:4" ht="21" customHeight="1" x14ac:dyDescent="0.25">
      <c r="A3" s="73" t="s">
        <v>82</v>
      </c>
      <c r="B3" s="73"/>
      <c r="C3" s="73"/>
      <c r="D3" s="73"/>
    </row>
    <row r="4" spans="1:4" x14ac:dyDescent="0.25">
      <c r="A4" s="84"/>
      <c r="B4" s="84"/>
      <c r="C4" s="84"/>
      <c r="D4" s="84"/>
    </row>
    <row r="5" spans="1:4" ht="51" customHeight="1" x14ac:dyDescent="0.25">
      <c r="A5" s="27" t="s">
        <v>32</v>
      </c>
      <c r="B5" s="28" t="s">
        <v>18</v>
      </c>
      <c r="C5" s="28" t="s">
        <v>19</v>
      </c>
      <c r="D5" s="27" t="s">
        <v>31</v>
      </c>
    </row>
    <row r="6" spans="1:4" ht="36.75" customHeight="1" x14ac:dyDescent="0.25">
      <c r="A6" s="85" t="s">
        <v>20</v>
      </c>
      <c r="B6" s="87" t="s">
        <v>87</v>
      </c>
      <c r="C6" s="88"/>
      <c r="D6" s="88"/>
    </row>
    <row r="7" spans="1:4" ht="19.5" customHeight="1" x14ac:dyDescent="0.25">
      <c r="A7" s="86"/>
      <c r="B7" s="89" t="s">
        <v>42</v>
      </c>
      <c r="C7" s="90"/>
      <c r="D7" s="27" t="s">
        <v>36</v>
      </c>
    </row>
    <row r="8" spans="1:4" ht="111" customHeight="1" x14ac:dyDescent="0.25">
      <c r="A8" s="27" t="s">
        <v>21</v>
      </c>
      <c r="B8" s="29" t="s">
        <v>88</v>
      </c>
      <c r="C8" s="29" t="s">
        <v>67</v>
      </c>
      <c r="D8" s="30" t="s">
        <v>84</v>
      </c>
    </row>
    <row r="9" spans="1:4" ht="111" customHeight="1" x14ac:dyDescent="0.25">
      <c r="A9" s="27" t="s">
        <v>44</v>
      </c>
      <c r="B9" s="29" t="s">
        <v>89</v>
      </c>
      <c r="C9" s="29" t="s">
        <v>68</v>
      </c>
      <c r="D9" s="30" t="s">
        <v>85</v>
      </c>
    </row>
    <row r="10" spans="1:4" ht="175.5" customHeight="1" x14ac:dyDescent="0.25">
      <c r="A10" s="27" t="s">
        <v>66</v>
      </c>
      <c r="B10" s="29" t="s">
        <v>90</v>
      </c>
      <c r="C10" s="29" t="s">
        <v>69</v>
      </c>
      <c r="D10" s="30" t="s">
        <v>83</v>
      </c>
    </row>
    <row r="11" spans="1:4" ht="49.5" customHeight="1" x14ac:dyDescent="0.25">
      <c r="A11" s="85" t="s">
        <v>52</v>
      </c>
      <c r="B11" s="87" t="s">
        <v>86</v>
      </c>
      <c r="C11" s="88"/>
      <c r="D11" s="88"/>
    </row>
    <row r="12" spans="1:4" ht="18.75" customHeight="1" x14ac:dyDescent="0.25">
      <c r="A12" s="86"/>
      <c r="B12" s="87" t="s">
        <v>42</v>
      </c>
      <c r="C12" s="88"/>
      <c r="D12" s="27" t="s">
        <v>36</v>
      </c>
    </row>
    <row r="13" spans="1:4" ht="381" customHeight="1" x14ac:dyDescent="0.25">
      <c r="A13" s="27" t="s">
        <v>70</v>
      </c>
      <c r="B13" s="29" t="s">
        <v>75</v>
      </c>
      <c r="C13" s="29" t="s">
        <v>71</v>
      </c>
      <c r="D13" s="30" t="s">
        <v>94</v>
      </c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1"/>
      <c r="D26" s="1"/>
    </row>
  </sheetData>
  <mergeCells count="8">
    <mergeCell ref="A3:D3"/>
    <mergeCell ref="A4:D4"/>
    <mergeCell ref="A11:A12"/>
    <mergeCell ref="B11:D11"/>
    <mergeCell ref="B12:C12"/>
    <mergeCell ref="A6:A7"/>
    <mergeCell ref="B6:D6"/>
    <mergeCell ref="B7:C7"/>
  </mergeCells>
  <pageMargins left="0.31496062992125984" right="0.31496062992125984" top="0.35433070866141736" bottom="0.15748031496062992" header="0.31496062992125984" footer="0.31496062992125984"/>
  <pageSetup paperSize="9" scale="9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workbookViewId="0">
      <selection activeCell="U14" sqref="U14"/>
    </sheetView>
  </sheetViews>
  <sheetFormatPr defaultColWidth="9.140625" defaultRowHeight="15" x14ac:dyDescent="0.25"/>
  <cols>
    <col min="1" max="1" width="4.7109375" style="5" customWidth="1"/>
    <col min="2" max="6" width="9.140625" style="5"/>
    <col min="7" max="7" width="5.140625" style="5" customWidth="1"/>
    <col min="8" max="8" width="10.140625" style="5" bestFit="1" customWidth="1"/>
    <col min="9" max="9" width="10.5703125" style="5" customWidth="1"/>
    <col min="10" max="10" width="9.7109375" style="5" bestFit="1" customWidth="1"/>
    <col min="11" max="13" width="9.28515625" style="5" bestFit="1" customWidth="1"/>
    <col min="14" max="14" width="11.28515625" style="5" customWidth="1"/>
    <col min="15" max="16384" width="9.140625" style="5"/>
  </cols>
  <sheetData>
    <row r="2" spans="1:14" s="31" customFormat="1" ht="32.25" customHeight="1" x14ac:dyDescent="0.3">
      <c r="A2" s="94" t="s">
        <v>76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4" spans="1:14" ht="24" customHeight="1" x14ac:dyDescent="0.25">
      <c r="A4" s="98" t="s">
        <v>10</v>
      </c>
      <c r="B4" s="100" t="s">
        <v>22</v>
      </c>
      <c r="C4" s="101"/>
      <c r="D4" s="101"/>
      <c r="E4" s="101"/>
      <c r="F4" s="101"/>
      <c r="G4" s="102"/>
      <c r="H4" s="95" t="s">
        <v>23</v>
      </c>
      <c r="I4" s="96"/>
      <c r="J4" s="96"/>
      <c r="K4" s="96"/>
      <c r="L4" s="96"/>
      <c r="M4" s="96"/>
      <c r="N4" s="97"/>
    </row>
    <row r="5" spans="1:14" ht="32.25" customHeight="1" x14ac:dyDescent="0.25">
      <c r="A5" s="99"/>
      <c r="B5" s="103"/>
      <c r="C5" s="104"/>
      <c r="D5" s="104"/>
      <c r="E5" s="104"/>
      <c r="F5" s="104"/>
      <c r="G5" s="105"/>
      <c r="H5" s="17">
        <v>2026</v>
      </c>
      <c r="I5" s="17">
        <v>2027</v>
      </c>
      <c r="J5" s="17">
        <v>2028</v>
      </c>
      <c r="K5" s="17">
        <v>2029</v>
      </c>
      <c r="L5" s="17">
        <v>2030</v>
      </c>
      <c r="M5" s="17">
        <v>2031</v>
      </c>
      <c r="N5" s="17" t="s">
        <v>29</v>
      </c>
    </row>
    <row r="6" spans="1:14" ht="15.75" x14ac:dyDescent="0.25">
      <c r="A6" s="17">
        <v>1</v>
      </c>
      <c r="B6" s="95">
        <v>2</v>
      </c>
      <c r="C6" s="96"/>
      <c r="D6" s="96"/>
      <c r="E6" s="96"/>
      <c r="F6" s="96"/>
      <c r="G6" s="97"/>
      <c r="H6" s="17">
        <v>3</v>
      </c>
      <c r="I6" s="17">
        <v>4</v>
      </c>
      <c r="J6" s="17">
        <v>5</v>
      </c>
      <c r="K6" s="17">
        <v>6</v>
      </c>
      <c r="L6" s="17">
        <v>7</v>
      </c>
      <c r="M6" s="17">
        <v>8</v>
      </c>
      <c r="N6" s="17">
        <v>9</v>
      </c>
    </row>
    <row r="7" spans="1:14" ht="15.75" x14ac:dyDescent="0.25">
      <c r="A7" s="17"/>
      <c r="B7" s="91" t="s">
        <v>24</v>
      </c>
      <c r="C7" s="92"/>
      <c r="D7" s="92"/>
      <c r="E7" s="92"/>
      <c r="F7" s="92"/>
      <c r="G7" s="93"/>
      <c r="H7" s="32">
        <f>SUM(H8:H11)</f>
        <v>140725.29999999999</v>
      </c>
      <c r="I7" s="32">
        <f>SUM(I8:I11)</f>
        <v>106064.4</v>
      </c>
      <c r="J7" s="32">
        <f t="shared" ref="J7:M7" si="0">SUM(J8:J11)</f>
        <v>62466.200000000004</v>
      </c>
      <c r="K7" s="32">
        <f t="shared" si="0"/>
        <v>64964.800000000003</v>
      </c>
      <c r="L7" s="32">
        <f t="shared" si="0"/>
        <v>67563.400000000009</v>
      </c>
      <c r="M7" s="32">
        <f t="shared" si="0"/>
        <v>70266</v>
      </c>
      <c r="N7" s="32">
        <f>SUM(H7:M7)</f>
        <v>512050.1</v>
      </c>
    </row>
    <row r="8" spans="1:14" ht="15.75" x14ac:dyDescent="0.25">
      <c r="A8" s="17"/>
      <c r="B8" s="91" t="s">
        <v>27</v>
      </c>
      <c r="C8" s="92"/>
      <c r="D8" s="92"/>
      <c r="E8" s="92"/>
      <c r="F8" s="92"/>
      <c r="G8" s="93"/>
      <c r="H8" s="32">
        <f>H13+H18</f>
        <v>5882.4</v>
      </c>
      <c r="I8" s="32">
        <f t="shared" ref="I8:M8" si="1">I13+I18</f>
        <v>6666.7</v>
      </c>
      <c r="J8" s="32">
        <f t="shared" si="1"/>
        <v>0</v>
      </c>
      <c r="K8" s="32">
        <f t="shared" si="1"/>
        <v>0</v>
      </c>
      <c r="L8" s="32">
        <f t="shared" si="1"/>
        <v>0</v>
      </c>
      <c r="M8" s="32">
        <f t="shared" si="1"/>
        <v>0</v>
      </c>
      <c r="N8" s="32">
        <f t="shared" ref="N8:N11" si="2">SUM(H8:M8)</f>
        <v>12549.099999999999</v>
      </c>
    </row>
    <row r="9" spans="1:14" ht="15.75" x14ac:dyDescent="0.25">
      <c r="A9" s="17"/>
      <c r="B9" s="91" t="s">
        <v>25</v>
      </c>
      <c r="C9" s="92"/>
      <c r="D9" s="92"/>
      <c r="E9" s="92"/>
      <c r="F9" s="92"/>
      <c r="G9" s="93"/>
      <c r="H9" s="32">
        <f t="shared" ref="H9:M11" si="3">H14+H19</f>
        <v>65718.3</v>
      </c>
      <c r="I9" s="32">
        <f t="shared" si="3"/>
        <v>60162.1</v>
      </c>
      <c r="J9" s="32">
        <f t="shared" si="3"/>
        <v>992.3</v>
      </c>
      <c r="K9" s="32">
        <f t="shared" si="3"/>
        <v>1032</v>
      </c>
      <c r="L9" s="32">
        <f t="shared" si="3"/>
        <v>1073.3</v>
      </c>
      <c r="M9" s="32">
        <f t="shared" si="3"/>
        <v>1116.2</v>
      </c>
      <c r="N9" s="32">
        <f t="shared" si="2"/>
        <v>130094.2</v>
      </c>
    </row>
    <row r="10" spans="1:14" ht="15.75" x14ac:dyDescent="0.25">
      <c r="A10" s="17"/>
      <c r="B10" s="91" t="s">
        <v>26</v>
      </c>
      <c r="C10" s="92"/>
      <c r="D10" s="92"/>
      <c r="E10" s="92"/>
      <c r="F10" s="92"/>
      <c r="G10" s="93"/>
      <c r="H10" s="32">
        <f t="shared" si="3"/>
        <v>69124.600000000006</v>
      </c>
      <c r="I10" s="32">
        <f t="shared" si="3"/>
        <v>39235.599999999999</v>
      </c>
      <c r="J10" s="32">
        <f t="shared" si="3"/>
        <v>61473.9</v>
      </c>
      <c r="K10" s="32">
        <f t="shared" si="3"/>
        <v>63932.800000000003</v>
      </c>
      <c r="L10" s="32">
        <f t="shared" si="3"/>
        <v>66490.100000000006</v>
      </c>
      <c r="M10" s="32">
        <f t="shared" si="3"/>
        <v>69149.8</v>
      </c>
      <c r="N10" s="32">
        <f t="shared" si="2"/>
        <v>369406.8</v>
      </c>
    </row>
    <row r="11" spans="1:14" ht="15.75" x14ac:dyDescent="0.25">
      <c r="A11" s="17"/>
      <c r="B11" s="91" t="s">
        <v>28</v>
      </c>
      <c r="C11" s="92"/>
      <c r="D11" s="92"/>
      <c r="E11" s="92"/>
      <c r="F11" s="92"/>
      <c r="G11" s="93"/>
      <c r="H11" s="32">
        <f t="shared" si="3"/>
        <v>0</v>
      </c>
      <c r="I11" s="32">
        <f t="shared" si="3"/>
        <v>0</v>
      </c>
      <c r="J11" s="32">
        <f t="shared" si="3"/>
        <v>0</v>
      </c>
      <c r="K11" s="32">
        <f t="shared" si="3"/>
        <v>0</v>
      </c>
      <c r="L11" s="32">
        <f t="shared" si="3"/>
        <v>0</v>
      </c>
      <c r="M11" s="32">
        <f t="shared" si="3"/>
        <v>0</v>
      </c>
      <c r="N11" s="32">
        <f t="shared" si="2"/>
        <v>0</v>
      </c>
    </row>
    <row r="12" spans="1:14" ht="80.25" customHeight="1" x14ac:dyDescent="0.25">
      <c r="A12" s="17" t="s">
        <v>20</v>
      </c>
      <c r="B12" s="106" t="s">
        <v>91</v>
      </c>
      <c r="C12" s="107"/>
      <c r="D12" s="107"/>
      <c r="E12" s="107"/>
      <c r="F12" s="107"/>
      <c r="G12" s="108"/>
      <c r="H12" s="32">
        <f>SUM(H13:H16)</f>
        <v>76237.3</v>
      </c>
      <c r="I12" s="32">
        <f t="shared" ref="I12:M12" si="4">SUM(I13:I16)</f>
        <v>70681.8</v>
      </c>
      <c r="J12" s="32">
        <f t="shared" si="4"/>
        <v>0</v>
      </c>
      <c r="K12" s="32">
        <f t="shared" si="4"/>
        <v>0</v>
      </c>
      <c r="L12" s="32">
        <f t="shared" si="4"/>
        <v>0</v>
      </c>
      <c r="M12" s="32">
        <f t="shared" si="4"/>
        <v>0</v>
      </c>
      <c r="N12" s="32">
        <f>SUM(H12:M12)</f>
        <v>146919.1</v>
      </c>
    </row>
    <row r="13" spans="1:14" ht="15.75" x14ac:dyDescent="0.25">
      <c r="A13" s="17"/>
      <c r="B13" s="91" t="s">
        <v>27</v>
      </c>
      <c r="C13" s="92"/>
      <c r="D13" s="92"/>
      <c r="E13" s="92"/>
      <c r="F13" s="92"/>
      <c r="G13" s="93"/>
      <c r="H13" s="32">
        <v>5882.4</v>
      </c>
      <c r="I13" s="32">
        <v>6666.7</v>
      </c>
      <c r="J13" s="32">
        <v>0</v>
      </c>
      <c r="K13" s="32">
        <v>0</v>
      </c>
      <c r="L13" s="32">
        <v>0</v>
      </c>
      <c r="M13" s="32">
        <v>0</v>
      </c>
      <c r="N13" s="32">
        <f t="shared" ref="N13:N16" si="5">SUM(H13:M13)</f>
        <v>12549.099999999999</v>
      </c>
    </row>
    <row r="14" spans="1:14" ht="15.75" x14ac:dyDescent="0.25">
      <c r="A14" s="17"/>
      <c r="B14" s="91" t="s">
        <v>25</v>
      </c>
      <c r="C14" s="92"/>
      <c r="D14" s="92"/>
      <c r="E14" s="92"/>
      <c r="F14" s="92"/>
      <c r="G14" s="93"/>
      <c r="H14" s="32">
        <v>64992.3</v>
      </c>
      <c r="I14" s="32">
        <v>59208</v>
      </c>
      <c r="J14" s="32">
        <v>0</v>
      </c>
      <c r="K14" s="32">
        <v>0</v>
      </c>
      <c r="L14" s="32">
        <v>0</v>
      </c>
      <c r="M14" s="32">
        <v>0</v>
      </c>
      <c r="N14" s="32">
        <f t="shared" si="5"/>
        <v>124200.3</v>
      </c>
    </row>
    <row r="15" spans="1:14" ht="15.75" x14ac:dyDescent="0.25">
      <c r="A15" s="17"/>
      <c r="B15" s="91" t="s">
        <v>26</v>
      </c>
      <c r="C15" s="92"/>
      <c r="D15" s="92"/>
      <c r="E15" s="92"/>
      <c r="F15" s="92"/>
      <c r="G15" s="93"/>
      <c r="H15" s="32">
        <v>5362.6</v>
      </c>
      <c r="I15" s="32">
        <v>4807.1000000000004</v>
      </c>
      <c r="J15" s="32">
        <v>0</v>
      </c>
      <c r="K15" s="32">
        <v>0</v>
      </c>
      <c r="L15" s="32">
        <v>0</v>
      </c>
      <c r="M15" s="32">
        <v>0</v>
      </c>
      <c r="N15" s="32">
        <f t="shared" si="5"/>
        <v>10169.700000000001</v>
      </c>
    </row>
    <row r="16" spans="1:14" ht="15.75" x14ac:dyDescent="0.25">
      <c r="A16" s="17"/>
      <c r="B16" s="91" t="s">
        <v>28</v>
      </c>
      <c r="C16" s="92"/>
      <c r="D16" s="92"/>
      <c r="E16" s="92"/>
      <c r="F16" s="92"/>
      <c r="G16" s="93"/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f t="shared" si="5"/>
        <v>0</v>
      </c>
    </row>
    <row r="17" spans="1:14" ht="129.75" customHeight="1" x14ac:dyDescent="0.25">
      <c r="A17" s="17" t="s">
        <v>52</v>
      </c>
      <c r="B17" s="106" t="s">
        <v>92</v>
      </c>
      <c r="C17" s="107"/>
      <c r="D17" s="107"/>
      <c r="E17" s="107"/>
      <c r="F17" s="107"/>
      <c r="G17" s="108"/>
      <c r="H17" s="32">
        <f>SUM(H18:H21)</f>
        <v>64488</v>
      </c>
      <c r="I17" s="32">
        <f t="shared" ref="I17:M17" si="6">SUM(I18:I21)</f>
        <v>35382.6</v>
      </c>
      <c r="J17" s="32">
        <f t="shared" si="6"/>
        <v>62466.200000000004</v>
      </c>
      <c r="K17" s="32">
        <f t="shared" si="6"/>
        <v>64964.800000000003</v>
      </c>
      <c r="L17" s="32">
        <f t="shared" si="6"/>
        <v>67563.400000000009</v>
      </c>
      <c r="M17" s="32">
        <f t="shared" si="6"/>
        <v>70266</v>
      </c>
      <c r="N17" s="32">
        <f>SUM(H17:M17)</f>
        <v>365131.00000000006</v>
      </c>
    </row>
    <row r="18" spans="1:14" ht="17.25" customHeight="1" x14ac:dyDescent="0.25">
      <c r="A18" s="17"/>
      <c r="B18" s="106" t="s">
        <v>27</v>
      </c>
      <c r="C18" s="109"/>
      <c r="D18" s="109"/>
      <c r="E18" s="109"/>
      <c r="F18" s="109"/>
      <c r="G18" s="110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f t="shared" ref="N18:N21" si="7">SUM(H18:M18)</f>
        <v>0</v>
      </c>
    </row>
    <row r="19" spans="1:14" ht="15.75" x14ac:dyDescent="0.25">
      <c r="A19" s="17"/>
      <c r="B19" s="91" t="s">
        <v>25</v>
      </c>
      <c r="C19" s="92"/>
      <c r="D19" s="92"/>
      <c r="E19" s="92"/>
      <c r="F19" s="92"/>
      <c r="G19" s="93"/>
      <c r="H19" s="32">
        <v>726</v>
      </c>
      <c r="I19" s="32">
        <v>954.1</v>
      </c>
      <c r="J19" s="32">
        <v>992.3</v>
      </c>
      <c r="K19" s="32">
        <v>1032</v>
      </c>
      <c r="L19" s="32">
        <v>1073.3</v>
      </c>
      <c r="M19" s="32">
        <v>1116.2</v>
      </c>
      <c r="N19" s="32">
        <f t="shared" si="7"/>
        <v>5893.9</v>
      </c>
    </row>
    <row r="20" spans="1:14" ht="15.75" x14ac:dyDescent="0.25">
      <c r="A20" s="17"/>
      <c r="B20" s="91" t="s">
        <v>26</v>
      </c>
      <c r="C20" s="92"/>
      <c r="D20" s="92"/>
      <c r="E20" s="92"/>
      <c r="F20" s="92"/>
      <c r="G20" s="93"/>
      <c r="H20" s="32">
        <v>63762</v>
      </c>
      <c r="I20" s="32">
        <v>34428.5</v>
      </c>
      <c r="J20" s="32">
        <v>61473.9</v>
      </c>
      <c r="K20" s="32">
        <v>63932.800000000003</v>
      </c>
      <c r="L20" s="32">
        <v>66490.100000000006</v>
      </c>
      <c r="M20" s="32">
        <v>69149.8</v>
      </c>
      <c r="N20" s="32">
        <f t="shared" si="7"/>
        <v>359237.10000000003</v>
      </c>
    </row>
    <row r="21" spans="1:14" ht="15.75" x14ac:dyDescent="0.25">
      <c r="A21" s="17"/>
      <c r="B21" s="91" t="s">
        <v>28</v>
      </c>
      <c r="C21" s="92"/>
      <c r="D21" s="92"/>
      <c r="E21" s="92"/>
      <c r="F21" s="92"/>
      <c r="G21" s="93"/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f t="shared" si="7"/>
        <v>0</v>
      </c>
    </row>
  </sheetData>
  <mergeCells count="20">
    <mergeCell ref="B17:G17"/>
    <mergeCell ref="B18:G18"/>
    <mergeCell ref="B19:G19"/>
    <mergeCell ref="B20:G20"/>
    <mergeCell ref="B21:G21"/>
    <mergeCell ref="B13:G13"/>
    <mergeCell ref="B14:G14"/>
    <mergeCell ref="B15:G15"/>
    <mergeCell ref="B16:G16"/>
    <mergeCell ref="A2:N2"/>
    <mergeCell ref="H4:N4"/>
    <mergeCell ref="A4:A5"/>
    <mergeCell ref="B4:G5"/>
    <mergeCell ref="B6:G6"/>
    <mergeCell ref="B12:G12"/>
    <mergeCell ref="B7:G7"/>
    <mergeCell ref="B8:G8"/>
    <mergeCell ref="B9:G9"/>
    <mergeCell ref="B10:G10"/>
    <mergeCell ref="B11:G11"/>
  </mergeCells>
  <pageMargins left="1.1811023622047245" right="0.590551181102362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2025-06-04T22:40:08Z</cp:lastPrinted>
  <dcterms:created xsi:type="dcterms:W3CDTF">2024-09-05T03:13:39Z</dcterms:created>
  <dcterms:modified xsi:type="dcterms:W3CDTF">2025-06-04T22:40:12Z</dcterms:modified>
</cp:coreProperties>
</file>