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419\"/>
    </mc:Choice>
  </mc:AlternateContent>
  <bookViews>
    <workbookView xWindow="-120" yWindow="-120" windowWidth="38640" windowHeight="2112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4" l="1"/>
  <c r="C16" i="4"/>
  <c r="D15" i="4"/>
  <c r="C15" i="4"/>
  <c r="D19" i="4" l="1"/>
  <c r="E19" i="4"/>
  <c r="F19" i="4"/>
  <c r="G19" i="4"/>
  <c r="H19" i="4"/>
  <c r="D20" i="4"/>
  <c r="E20" i="4"/>
  <c r="F20" i="4"/>
  <c r="G20" i="4"/>
  <c r="H20" i="4"/>
  <c r="D21" i="4"/>
  <c r="E21" i="4"/>
  <c r="F21" i="4"/>
  <c r="G21" i="4"/>
  <c r="H21" i="4"/>
  <c r="D22" i="4"/>
  <c r="E22" i="4"/>
  <c r="F22" i="4"/>
  <c r="G22" i="4"/>
  <c r="H22" i="4"/>
  <c r="C20" i="4"/>
  <c r="C21" i="4"/>
  <c r="C22" i="4"/>
  <c r="C19" i="4"/>
  <c r="C18" i="4" l="1"/>
  <c r="I17" i="4" l="1"/>
  <c r="I15" i="4"/>
  <c r="I14" i="4"/>
  <c r="E13" i="4"/>
  <c r="D13" i="4"/>
  <c r="C13" i="4"/>
  <c r="F13" i="4" l="1"/>
  <c r="E18" i="4" l="1"/>
  <c r="G13" i="4"/>
  <c r="I20" i="4"/>
  <c r="I19" i="4"/>
  <c r="I22" i="4"/>
  <c r="D18" i="4"/>
  <c r="H13" i="4" l="1"/>
  <c r="I16" i="4"/>
  <c r="I13" i="4" s="1"/>
  <c r="F18" i="4"/>
  <c r="G18" i="4" l="1"/>
  <c r="H18" i="4" l="1"/>
  <c r="I21" i="4"/>
  <c r="I18" i="4" s="1"/>
  <c r="C7" i="4" l="1"/>
  <c r="I9" i="4" l="1"/>
  <c r="I10" i="4"/>
  <c r="I11" i="4"/>
  <c r="I8" i="4"/>
  <c r="D7" i="4"/>
  <c r="E7" i="4"/>
  <c r="F7" i="4"/>
  <c r="G7" i="4"/>
  <c r="H7" i="4"/>
  <c r="I7" i="4" l="1"/>
</calcChain>
</file>

<file path=xl/sharedStrings.xml><?xml version="1.0" encoding="utf-8"?>
<sst xmlns="http://schemas.openxmlformats.org/spreadsheetml/2006/main" count="78" uniqueCount="51">
  <si>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</si>
  <si>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</si>
  <si>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</si>
  <si>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</si>
  <si>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</si>
  <si>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</si>
  <si>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</si>
  <si>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</si>
  <si>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</si>
  <si>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</si>
  <si>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</si>
  <si>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</si>
  <si>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</si>
  <si>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</si>
  <si>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</si>
  <si>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</si>
  <si>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</si>
  <si>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</si>
  <si>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</si>
  <si>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</si>
  <si>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</si>
  <si>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</si>
  <si>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</si>
  <si>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 xml:space="preserve">№      п/п </t>
  </si>
  <si>
    <t>ИТОГО по комплексу процессных мероприятий, в том числе:</t>
  </si>
  <si>
    <t>Базовое значение 2024 год</t>
  </si>
  <si>
    <t>Отдел ЖК и ДХ</t>
  </si>
  <si>
    <t>Базовое значение, 2024 год</t>
  </si>
  <si>
    <t>2.</t>
  </si>
  <si>
    <t>Оказание услуг (выполнение работ), приобретение товаров работ и услуг</t>
  </si>
  <si>
    <t xml:space="preserve">Раздел 2 Показатели комплекса процессных мероприятий </t>
  </si>
  <si>
    <t xml:space="preserve">Раздел 3 Перечень процессных мероприятий </t>
  </si>
  <si>
    <t>Раздел 4. Финансовое обеспечение комплекса процессных мероприятий</t>
  </si>
  <si>
    <t>Количество газифицированных домовладений (ежегодно)</t>
  </si>
  <si>
    <t>ед.</t>
  </si>
  <si>
    <t>Количество приобретеного (переоборудованного) автотранспорта на газомоторное топливо (ежегодно)</t>
  </si>
  <si>
    <t>Оказание мер поддержки потребителям при газификации жилого фонда</t>
  </si>
  <si>
    <t>Приобретение (переоборудование) транспорта и техники, использующих газ в качестве моторного топлива</t>
  </si>
  <si>
    <t xml:space="preserve">федеральный бюджет </t>
  </si>
  <si>
    <t>Отдел СиА</t>
  </si>
  <si>
    <t>Увеличение доля населения, использующего газ в быту</t>
  </si>
  <si>
    <t>1. Компенсированы затраты непосредственно гражданам, связанные с возмещением расходов по выполненным и оплаченным гражданином работам по переоборудованию автотранспорта на газомоторном топливе.                                           2. Переоборудован автотранспорт муниципальных учреждений и предприятий для работы на газомоторном топливе, модифицировано газобаллонное оборудование на уже переоборудованном автотранспорте муниципальных учреждений и предприятий для работы на газомоторном топливе.                                    3. Приобретено автотранспорта и техники, использующие природный газ в качестве моторного топлива, для предприятий жилищно-коммунального хозяйства.</t>
  </si>
  <si>
    <t>МП</t>
  </si>
  <si>
    <t>ПАСПОРТ
комплекса процессных мероприятий  «Развитие газификации муниципального образования Ногликский муниципальный округ Сахалинской области»</t>
  </si>
  <si>
    <t>Задача 2.  Приобретение (переоборудование) транспорта и техники, использующих природный газ в качестве моторного топлива</t>
  </si>
  <si>
    <t xml:space="preserve"> Задача 1. Оказание мер поддержки потребителям при газификации жилого фонда</t>
  </si>
  <si>
    <t>Задача 2. «Приобретение (переоборудование) транспорта и техники, использующих природный газ в качестве моторного топлива»</t>
  </si>
  <si>
    <t xml:space="preserve"> Задача 1. «Оказание мер поддержки потребителям при газификации жилого фонда»   </t>
  </si>
  <si>
    <t xml:space="preserve">Задача 1. «Оказание мер поддержки потребителям при газификации жилого фонда»   </t>
  </si>
  <si>
    <t>Задача 2.  «Приобретение (переоборудование) транспорта и техники, использующих природный газ в качестве моторного топлива»</t>
  </si>
  <si>
    <t xml:space="preserve">ПРИЛОЖЕНИЕ 2
к муниципальной программе
«Развитие энергетики
муниципального образования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27 июня 2025 года № 419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</si>
</sst>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Alignme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9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2" fillId="2" borderId="0" xfId="0" applyFont="1" applyFill="1"/>
    <xf numFmtId="0" fontId="5" fillId="2" borderId="1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1" fillId="2" borderId="0" xfId="0" applyFont="1" applyFill="1"/>
    <xf numFmtId="164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0" borderId="0" xfId="0" applyFont="1" applyFill="1" applyAlignment="1">
      <alignment vertical="top"/>
    </xf>
    <xf numFmtId="0" fontId="1" fillId="0" borderId="0" xfId="0" applyFont="1" applyFill="1" applyBorder="1"/>
    <xf numFmtId="0" fontId="5" fillId="0" borderId="0" xfId="0" applyFont="1" applyFill="1" applyAlignment="1">
      <alignment horizontal="center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opLeftCell="A7" zoomScaleNormal="100" workbookViewId="0">
      <selection activeCell="F1" sqref="F1:M2"/>
    </sheetView>
  </sheetViews>
  <sheetFormatPr defaultColWidth="9.140625" defaultRowHeight="15" x14ac:dyDescent="0.25"/>
  <cols>
    <col min="1" max="5" width="5.7109375" style="2" customWidth="1"/>
    <col min="6" max="7" width="5.42578125" style="2" customWidth="1"/>
    <col min="8" max="8" width="4.42578125" style="2" customWidth="1"/>
    <col min="9" max="12" width="9.140625" style="2"/>
    <col min="13" max="13" width="6.28515625" style="2" customWidth="1"/>
    <col min="14" max="14" width="9.140625" style="2" customWidth="1"/>
    <col min="15" max="15" width="15.7109375" style="2" customWidth="1"/>
    <col min="16" max="16384" width="9.140625" style="2"/>
  </cols>
  <sheetData>
    <row r="1" spans="1:15" ht="15.75" customHeight="1" x14ac:dyDescent="0.25">
      <c r="F1" s="44" t="s">
        <v>50</v>
      </c>
      <c r="G1" s="44"/>
      <c r="H1" s="44"/>
      <c r="I1" s="44"/>
      <c r="J1" s="44"/>
      <c r="K1" s="44"/>
      <c r="L1" s="44"/>
      <c r="M1" s="44"/>
      <c r="N1" s="42"/>
      <c r="O1" s="42"/>
    </row>
    <row r="2" spans="1:15" ht="242.25" customHeight="1" x14ac:dyDescent="0.25">
      <c r="F2" s="44"/>
      <c r="G2" s="44"/>
      <c r="H2" s="44"/>
      <c r="I2" s="44"/>
      <c r="J2" s="44"/>
      <c r="K2" s="44"/>
      <c r="L2" s="44"/>
      <c r="M2" s="44"/>
      <c r="N2" s="42"/>
      <c r="O2" s="42"/>
    </row>
    <row r="3" spans="1:15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81.75" customHeight="1" x14ac:dyDescent="0.3">
      <c r="A4" s="44" t="s">
        <v>43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"/>
      <c r="O4" s="4"/>
    </row>
    <row r="5" spans="1:15" ht="22.15" customHeight="1" x14ac:dyDescent="0.3">
      <c r="A5" s="44" t="s">
        <v>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42.75" customHeight="1" x14ac:dyDescent="0.25">
      <c r="A7" s="45" t="s">
        <v>0</v>
      </c>
      <c r="B7" s="46"/>
      <c r="C7" s="46"/>
      <c r="D7" s="46"/>
      <c r="E7" s="46"/>
      <c r="F7" s="47"/>
      <c r="G7" s="54" t="s">
        <v>26</v>
      </c>
      <c r="H7" s="54"/>
      <c r="I7" s="54"/>
      <c r="J7" s="54"/>
      <c r="K7" s="54"/>
      <c r="L7" s="54"/>
      <c r="M7" s="54"/>
      <c r="N7" s="43"/>
    </row>
    <row r="8" spans="1:15" ht="37.5" customHeight="1" x14ac:dyDescent="0.25">
      <c r="A8" s="45" t="s">
        <v>1</v>
      </c>
      <c r="B8" s="46"/>
      <c r="C8" s="46"/>
      <c r="D8" s="46"/>
      <c r="E8" s="46"/>
      <c r="F8" s="47"/>
      <c r="G8" s="55" t="s">
        <v>39</v>
      </c>
      <c r="H8" s="55"/>
      <c r="I8" s="55"/>
      <c r="J8" s="55"/>
      <c r="K8" s="55"/>
      <c r="L8" s="55"/>
      <c r="M8" s="55"/>
      <c r="N8" s="43"/>
    </row>
    <row r="9" spans="1:15" ht="60" customHeight="1" x14ac:dyDescent="0.25">
      <c r="A9" s="48" t="s">
        <v>2</v>
      </c>
      <c r="B9" s="49"/>
      <c r="C9" s="49"/>
      <c r="D9" s="49"/>
      <c r="E9" s="49"/>
      <c r="F9" s="50"/>
      <c r="G9" s="54" t="s">
        <v>45</v>
      </c>
      <c r="H9" s="54"/>
      <c r="I9" s="54"/>
      <c r="J9" s="54"/>
      <c r="K9" s="54"/>
      <c r="L9" s="54"/>
      <c r="M9" s="54"/>
      <c r="N9" s="43"/>
    </row>
    <row r="10" spans="1:15" ht="111.75" customHeight="1" x14ac:dyDescent="0.25">
      <c r="A10" s="51"/>
      <c r="B10" s="52"/>
      <c r="C10" s="52"/>
      <c r="D10" s="52"/>
      <c r="E10" s="52"/>
      <c r="F10" s="53"/>
      <c r="G10" s="55" t="s">
        <v>44</v>
      </c>
      <c r="H10" s="55"/>
      <c r="I10" s="55"/>
      <c r="J10" s="55"/>
      <c r="K10" s="55"/>
      <c r="L10" s="55"/>
      <c r="M10" s="55"/>
      <c r="N10" s="43"/>
    </row>
  </sheetData>
  <mergeCells count="10">
    <mergeCell ref="F1:M2"/>
    <mergeCell ref="A4:M4"/>
    <mergeCell ref="A7:F7"/>
    <mergeCell ref="A8:F8"/>
    <mergeCell ref="A9:F10"/>
    <mergeCell ref="G7:M7"/>
    <mergeCell ref="G8:M8"/>
    <mergeCell ref="G9:M9"/>
    <mergeCell ref="G10:M10"/>
    <mergeCell ref="A5:O5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B10" sqref="B10"/>
    </sheetView>
  </sheetViews>
  <sheetFormatPr defaultColWidth="9.140625" defaultRowHeight="15.75" x14ac:dyDescent="0.25"/>
  <cols>
    <col min="1" max="1" width="5.28515625" style="1" customWidth="1"/>
    <col min="2" max="2" width="29" style="1" customWidth="1"/>
    <col min="3" max="3" width="16.28515625" style="1" customWidth="1"/>
    <col min="4" max="4" width="13.28515625" style="1" customWidth="1"/>
    <col min="5" max="5" width="11.85546875" style="1" customWidth="1"/>
    <col min="6" max="6" width="6.42578125" style="1" customWidth="1"/>
    <col min="7" max="7" width="7.5703125" style="1" customWidth="1"/>
    <col min="8" max="8" width="7" style="1" customWidth="1"/>
    <col min="9" max="9" width="7.28515625" style="1" customWidth="1"/>
    <col min="10" max="10" width="6.7109375" style="1" customWidth="1"/>
    <col min="11" max="11" width="7" style="1" customWidth="1"/>
    <col min="12" max="12" width="20.7109375" style="1" customWidth="1"/>
    <col min="13" max="16384" width="9.140625" style="1"/>
  </cols>
  <sheetData>
    <row r="1" spans="1:12" ht="18.75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8.75" x14ac:dyDescent="0.25">
      <c r="A3" s="57" t="s">
        <v>30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ht="18.75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28.5" customHeight="1" x14ac:dyDescent="0.25">
      <c r="A5" s="61" t="s">
        <v>11</v>
      </c>
      <c r="B5" s="58" t="s">
        <v>9</v>
      </c>
      <c r="C5" s="61" t="s">
        <v>8</v>
      </c>
      <c r="D5" s="61" t="s">
        <v>7</v>
      </c>
      <c r="E5" s="61" t="s">
        <v>25</v>
      </c>
      <c r="F5" s="64" t="s">
        <v>5</v>
      </c>
      <c r="G5" s="65"/>
      <c r="H5" s="65"/>
      <c r="I5" s="65"/>
      <c r="J5" s="65"/>
      <c r="K5" s="66"/>
      <c r="L5" s="61" t="s">
        <v>4</v>
      </c>
    </row>
    <row r="6" spans="1:12" ht="16.899999999999999" customHeight="1" x14ac:dyDescent="0.3">
      <c r="A6" s="62"/>
      <c r="B6" s="59"/>
      <c r="C6" s="62"/>
      <c r="D6" s="62"/>
      <c r="E6" s="62"/>
      <c r="F6" s="6">
        <v>2026</v>
      </c>
      <c r="G6" s="7">
        <v>2027</v>
      </c>
      <c r="H6" s="7">
        <v>2028</v>
      </c>
      <c r="I6" s="7">
        <v>2029</v>
      </c>
      <c r="J6" s="7">
        <v>2030</v>
      </c>
      <c r="K6" s="7">
        <v>2031</v>
      </c>
      <c r="L6" s="62"/>
    </row>
    <row r="7" spans="1:12" ht="43.5" customHeight="1" x14ac:dyDescent="0.25">
      <c r="A7" s="63"/>
      <c r="B7" s="60"/>
      <c r="C7" s="63"/>
      <c r="D7" s="63"/>
      <c r="E7" s="63"/>
      <c r="F7" s="8" t="s">
        <v>6</v>
      </c>
      <c r="G7" s="8" t="s">
        <v>6</v>
      </c>
      <c r="H7" s="8" t="s">
        <v>6</v>
      </c>
      <c r="I7" s="8" t="s">
        <v>6</v>
      </c>
      <c r="J7" s="8" t="s">
        <v>6</v>
      </c>
      <c r="K7" s="8" t="s">
        <v>6</v>
      </c>
      <c r="L7" s="63"/>
    </row>
    <row r="8" spans="1:12" ht="18.75" x14ac:dyDescent="0.3">
      <c r="A8" s="6">
        <v>1</v>
      </c>
      <c r="B8" s="9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 ht="85.5" customHeight="1" x14ac:dyDescent="0.25">
      <c r="A9" s="10" t="s">
        <v>10</v>
      </c>
      <c r="B9" s="11" t="s">
        <v>33</v>
      </c>
      <c r="C9" s="10" t="s">
        <v>42</v>
      </c>
      <c r="D9" s="10" t="s">
        <v>34</v>
      </c>
      <c r="E9" s="12">
        <v>13</v>
      </c>
      <c r="F9" s="12">
        <v>10</v>
      </c>
      <c r="G9" s="12">
        <v>10</v>
      </c>
      <c r="H9" s="12">
        <v>10</v>
      </c>
      <c r="I9" s="12">
        <v>10</v>
      </c>
      <c r="J9" s="12">
        <v>10</v>
      </c>
      <c r="K9" s="12">
        <v>10</v>
      </c>
      <c r="L9" s="13" t="s">
        <v>26</v>
      </c>
    </row>
    <row r="10" spans="1:12" ht="126" customHeight="1" x14ac:dyDescent="0.25">
      <c r="A10" s="10" t="s">
        <v>28</v>
      </c>
      <c r="B10" s="14" t="s">
        <v>35</v>
      </c>
      <c r="C10" s="10" t="s">
        <v>42</v>
      </c>
      <c r="D10" s="10" t="s">
        <v>34</v>
      </c>
      <c r="E10" s="15">
        <v>3</v>
      </c>
      <c r="F10" s="12">
        <v>1</v>
      </c>
      <c r="G10" s="12">
        <v>1</v>
      </c>
      <c r="H10" s="12">
        <v>1</v>
      </c>
      <c r="I10" s="12">
        <v>1</v>
      </c>
      <c r="J10" s="12">
        <v>1</v>
      </c>
      <c r="K10" s="12">
        <v>1</v>
      </c>
      <c r="L10" s="13" t="s">
        <v>26</v>
      </c>
    </row>
  </sheetData>
  <mergeCells count="8">
    <mergeCell ref="A3:L3"/>
    <mergeCell ref="B5:B7"/>
    <mergeCell ref="L5:L7"/>
    <mergeCell ref="A5:A7"/>
    <mergeCell ref="F5:K5"/>
    <mergeCell ref="E5:E7"/>
    <mergeCell ref="D5:D7"/>
    <mergeCell ref="C5:C7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10" zoomScaleNormal="110" workbookViewId="0">
      <selection activeCell="B8" sqref="B8:L8"/>
    </sheetView>
  </sheetViews>
  <sheetFormatPr defaultColWidth="9.140625" defaultRowHeight="15.75" x14ac:dyDescent="0.25"/>
  <cols>
    <col min="1" max="1" width="5.7109375" style="17" customWidth="1"/>
    <col min="2" max="2" width="21.42578125" style="17" customWidth="1"/>
    <col min="3" max="3" width="17" style="17" customWidth="1"/>
    <col min="4" max="4" width="28.28515625" style="17" customWidth="1"/>
    <col min="5" max="5" width="10.5703125" style="17" customWidth="1"/>
    <col min="6" max="6" width="11.28515625" style="17" customWidth="1"/>
    <col min="7" max="7" width="7" style="17" customWidth="1"/>
    <col min="8" max="8" width="7.5703125" style="17" customWidth="1"/>
    <col min="9" max="10" width="7.28515625" style="17" customWidth="1"/>
    <col min="11" max="11" width="7.140625" style="17" customWidth="1"/>
    <col min="12" max="12" width="7.5703125" style="17" customWidth="1"/>
    <col min="13" max="16384" width="9.140625" style="17"/>
  </cols>
  <sheetData>
    <row r="1" spans="1:12" ht="18.75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8.75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8.75" x14ac:dyDescent="0.25">
      <c r="A3" s="70" t="s">
        <v>31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18.75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25.9" customHeight="1" x14ac:dyDescent="0.25">
      <c r="A5" s="74" t="s">
        <v>11</v>
      </c>
      <c r="B5" s="76" t="s">
        <v>15</v>
      </c>
      <c r="C5" s="74" t="s">
        <v>14</v>
      </c>
      <c r="D5" s="74" t="s">
        <v>13</v>
      </c>
      <c r="E5" s="74" t="s">
        <v>7</v>
      </c>
      <c r="F5" s="74" t="s">
        <v>27</v>
      </c>
      <c r="G5" s="71" t="s">
        <v>12</v>
      </c>
      <c r="H5" s="72"/>
      <c r="I5" s="72"/>
      <c r="J5" s="72"/>
      <c r="K5" s="72"/>
      <c r="L5" s="73"/>
    </row>
    <row r="6" spans="1:12" ht="48.75" customHeight="1" x14ac:dyDescent="0.25">
      <c r="A6" s="75"/>
      <c r="B6" s="77"/>
      <c r="C6" s="75"/>
      <c r="D6" s="75"/>
      <c r="E6" s="75"/>
      <c r="F6" s="75"/>
      <c r="G6" s="23">
        <v>2026</v>
      </c>
      <c r="H6" s="23">
        <v>2027</v>
      </c>
      <c r="I6" s="23">
        <v>2028</v>
      </c>
      <c r="J6" s="23">
        <v>2029</v>
      </c>
      <c r="K6" s="23">
        <v>2030</v>
      </c>
      <c r="L6" s="23">
        <v>2031</v>
      </c>
    </row>
    <row r="7" spans="1:12" x14ac:dyDescent="0.25">
      <c r="A7" s="24">
        <v>1</v>
      </c>
      <c r="B7" s="25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</row>
    <row r="8" spans="1:12" ht="23.25" customHeight="1" x14ac:dyDescent="0.25">
      <c r="A8" s="26"/>
      <c r="B8" s="67" t="s">
        <v>47</v>
      </c>
      <c r="C8" s="68"/>
      <c r="D8" s="68"/>
      <c r="E8" s="68"/>
      <c r="F8" s="68"/>
      <c r="G8" s="68"/>
      <c r="H8" s="68"/>
      <c r="I8" s="68"/>
      <c r="J8" s="68"/>
      <c r="K8" s="68"/>
      <c r="L8" s="69"/>
    </row>
    <row r="9" spans="1:12" ht="96.75" customHeight="1" x14ac:dyDescent="0.25">
      <c r="A9" s="27" t="s">
        <v>10</v>
      </c>
      <c r="B9" s="28" t="s">
        <v>36</v>
      </c>
      <c r="C9" s="29" t="s">
        <v>29</v>
      </c>
      <c r="D9" s="29" t="s">
        <v>40</v>
      </c>
      <c r="E9" s="27" t="s">
        <v>34</v>
      </c>
      <c r="F9" s="30">
        <v>13</v>
      </c>
      <c r="G9" s="30">
        <v>10</v>
      </c>
      <c r="H9" s="30">
        <v>10</v>
      </c>
      <c r="I9" s="30">
        <v>10</v>
      </c>
      <c r="J9" s="30">
        <v>10</v>
      </c>
      <c r="K9" s="30">
        <v>10</v>
      </c>
      <c r="L9" s="30">
        <v>10</v>
      </c>
    </row>
    <row r="10" spans="1:12" ht="22.5" customHeight="1" x14ac:dyDescent="0.25">
      <c r="A10" s="31"/>
      <c r="B10" s="67" t="s">
        <v>46</v>
      </c>
      <c r="C10" s="68"/>
      <c r="D10" s="68"/>
      <c r="E10" s="68"/>
      <c r="F10" s="68"/>
      <c r="G10" s="68"/>
      <c r="H10" s="68"/>
      <c r="I10" s="68"/>
      <c r="J10" s="68"/>
      <c r="K10" s="68"/>
      <c r="L10" s="69"/>
    </row>
    <row r="11" spans="1:12" ht="396" customHeight="1" x14ac:dyDescent="0.25">
      <c r="A11" s="32" t="s">
        <v>28</v>
      </c>
      <c r="B11" s="33" t="s">
        <v>37</v>
      </c>
      <c r="C11" s="34" t="s">
        <v>29</v>
      </c>
      <c r="D11" s="29" t="s">
        <v>41</v>
      </c>
      <c r="E11" s="27" t="s">
        <v>34</v>
      </c>
      <c r="F11" s="35">
        <v>3</v>
      </c>
      <c r="G11" s="30">
        <v>1</v>
      </c>
      <c r="H11" s="30">
        <v>1</v>
      </c>
      <c r="I11" s="30">
        <v>1</v>
      </c>
      <c r="J11" s="30">
        <v>1</v>
      </c>
      <c r="K11" s="30">
        <v>1</v>
      </c>
      <c r="L11" s="30">
        <v>1</v>
      </c>
    </row>
    <row r="12" spans="1:12" x14ac:dyDescent="0.25">
      <c r="D12" s="36"/>
    </row>
  </sheetData>
  <mergeCells count="10">
    <mergeCell ref="B10:L10"/>
    <mergeCell ref="B8:L8"/>
    <mergeCell ref="A3:L3"/>
    <mergeCell ref="G5:L5"/>
    <mergeCell ref="F5:F6"/>
    <mergeCell ref="E5:E6"/>
    <mergeCell ref="D5:D6"/>
    <mergeCell ref="C5:C6"/>
    <mergeCell ref="B5:B6"/>
    <mergeCell ref="A5:A6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A16" zoomScaleNormal="100" workbookViewId="0">
      <selection activeCell="B7" sqref="B7"/>
    </sheetView>
  </sheetViews>
  <sheetFormatPr defaultColWidth="9.140625" defaultRowHeight="15" x14ac:dyDescent="0.25"/>
  <cols>
    <col min="1" max="1" width="4.28515625" style="38" customWidth="1"/>
    <col min="2" max="2" width="41.85546875" style="38" customWidth="1"/>
    <col min="3" max="3" width="11" style="38" customWidth="1"/>
    <col min="4" max="4" width="11.140625" style="38" customWidth="1"/>
    <col min="5" max="5" width="10.85546875" style="38" customWidth="1"/>
    <col min="6" max="6" width="11.5703125" style="38" customWidth="1"/>
    <col min="7" max="7" width="10.5703125" style="38" customWidth="1"/>
    <col min="8" max="8" width="9.7109375" style="38" customWidth="1"/>
    <col min="9" max="9" width="18.140625" style="38" customWidth="1"/>
    <col min="10" max="16384" width="9.140625" style="38"/>
  </cols>
  <sheetData>
    <row r="1" spans="1:10" ht="23.25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37"/>
    </row>
    <row r="3" spans="1:10" ht="45" customHeight="1" x14ac:dyDescent="0.25">
      <c r="A3" s="87" t="s">
        <v>23</v>
      </c>
      <c r="B3" s="89" t="s">
        <v>18</v>
      </c>
      <c r="C3" s="84" t="s">
        <v>17</v>
      </c>
      <c r="D3" s="85"/>
      <c r="E3" s="85"/>
      <c r="F3" s="85"/>
      <c r="G3" s="85"/>
      <c r="H3" s="86"/>
      <c r="I3" s="87" t="s">
        <v>16</v>
      </c>
    </row>
    <row r="4" spans="1:10" ht="61.5" customHeight="1" x14ac:dyDescent="0.25">
      <c r="A4" s="88"/>
      <c r="B4" s="90"/>
      <c r="C4" s="18">
        <v>2026</v>
      </c>
      <c r="D4" s="18">
        <v>2027</v>
      </c>
      <c r="E4" s="18">
        <v>2028</v>
      </c>
      <c r="F4" s="18">
        <v>2029</v>
      </c>
      <c r="G4" s="18">
        <v>2030</v>
      </c>
      <c r="H4" s="18">
        <v>2031</v>
      </c>
      <c r="I4" s="88"/>
    </row>
    <row r="5" spans="1:10" ht="18.75" x14ac:dyDescent="0.25">
      <c r="A5" s="18">
        <v>1</v>
      </c>
      <c r="B5" s="19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8">
        <v>9</v>
      </c>
    </row>
    <row r="6" spans="1:10" ht="24" customHeight="1" x14ac:dyDescent="0.25">
      <c r="A6" s="18"/>
      <c r="B6" s="81" t="s">
        <v>48</v>
      </c>
      <c r="C6" s="82"/>
      <c r="D6" s="82"/>
      <c r="E6" s="82"/>
      <c r="F6" s="82"/>
      <c r="G6" s="82"/>
      <c r="H6" s="82"/>
      <c r="I6" s="83"/>
    </row>
    <row r="7" spans="1:10" ht="59.25" customHeight="1" x14ac:dyDescent="0.25">
      <c r="A7" s="18" t="s">
        <v>10</v>
      </c>
      <c r="B7" s="21" t="s">
        <v>36</v>
      </c>
      <c r="C7" s="39">
        <f>SUM(C8:C11)</f>
        <v>1980</v>
      </c>
      <c r="D7" s="39">
        <f t="shared" ref="D7:H7" si="0">SUM(D8:D11)</f>
        <v>1980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>SUM(I8:I11)</f>
        <v>3960</v>
      </c>
    </row>
    <row r="8" spans="1:10" ht="17.25" customHeight="1" x14ac:dyDescent="0.25">
      <c r="A8" s="18"/>
      <c r="B8" s="21" t="s">
        <v>21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f>SUM(C8:H8)</f>
        <v>0</v>
      </c>
    </row>
    <row r="9" spans="1:10" ht="18.75" x14ac:dyDescent="0.25">
      <c r="A9" s="18"/>
      <c r="B9" s="21" t="s">
        <v>19</v>
      </c>
      <c r="C9" s="40">
        <v>1782</v>
      </c>
      <c r="D9" s="40">
        <v>1782</v>
      </c>
      <c r="E9" s="39">
        <v>0</v>
      </c>
      <c r="F9" s="39">
        <v>0</v>
      </c>
      <c r="G9" s="39">
        <v>0</v>
      </c>
      <c r="H9" s="39">
        <v>0</v>
      </c>
      <c r="I9" s="39">
        <f t="shared" ref="I9:I11" si="1">SUM(C9:H9)</f>
        <v>3564</v>
      </c>
    </row>
    <row r="10" spans="1:10" ht="18.75" x14ac:dyDescent="0.25">
      <c r="A10" s="18"/>
      <c r="B10" s="21" t="s">
        <v>20</v>
      </c>
      <c r="C10" s="40">
        <v>198</v>
      </c>
      <c r="D10" s="40">
        <v>198</v>
      </c>
      <c r="E10" s="39">
        <v>0</v>
      </c>
      <c r="F10" s="39">
        <v>0</v>
      </c>
      <c r="G10" s="39">
        <v>0</v>
      </c>
      <c r="H10" s="39">
        <v>0</v>
      </c>
      <c r="I10" s="39">
        <f t="shared" si="1"/>
        <v>396</v>
      </c>
    </row>
    <row r="11" spans="1:10" ht="18.75" x14ac:dyDescent="0.25">
      <c r="A11" s="18"/>
      <c r="B11" s="21" t="s">
        <v>22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f t="shared" si="1"/>
        <v>0</v>
      </c>
    </row>
    <row r="12" spans="1:10" ht="40.5" customHeight="1" x14ac:dyDescent="0.25">
      <c r="A12" s="20"/>
      <c r="B12" s="78" t="s">
        <v>49</v>
      </c>
      <c r="C12" s="79"/>
      <c r="D12" s="79"/>
      <c r="E12" s="79"/>
      <c r="F12" s="79"/>
      <c r="G12" s="79"/>
      <c r="H12" s="79"/>
      <c r="I12" s="80"/>
    </row>
    <row r="13" spans="1:10" ht="78.75" customHeight="1" x14ac:dyDescent="0.25">
      <c r="A13" s="20" t="s">
        <v>28</v>
      </c>
      <c r="B13" s="22" t="s">
        <v>37</v>
      </c>
      <c r="C13" s="40">
        <f>SUM(C14:C17)</f>
        <v>23150</v>
      </c>
      <c r="D13" s="40">
        <f t="shared" ref="D13:H13" si="2">SUM(D14:D17)</f>
        <v>23150</v>
      </c>
      <c r="E13" s="40">
        <f t="shared" si="2"/>
        <v>0</v>
      </c>
      <c r="F13" s="40">
        <f t="shared" si="2"/>
        <v>0</v>
      </c>
      <c r="G13" s="40">
        <f t="shared" si="2"/>
        <v>0</v>
      </c>
      <c r="H13" s="40">
        <f t="shared" si="2"/>
        <v>0</v>
      </c>
      <c r="I13" s="40">
        <f>SUM(I14:I17)</f>
        <v>46300</v>
      </c>
    </row>
    <row r="14" spans="1:10" ht="18.75" x14ac:dyDescent="0.3">
      <c r="A14" s="41"/>
      <c r="B14" s="21" t="s">
        <v>38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f>SUM(C14:H14)</f>
        <v>0</v>
      </c>
    </row>
    <row r="15" spans="1:10" ht="18.75" x14ac:dyDescent="0.3">
      <c r="A15" s="41"/>
      <c r="B15" s="21" t="s">
        <v>19</v>
      </c>
      <c r="C15" s="40">
        <f>2835+18000</f>
        <v>20835</v>
      </c>
      <c r="D15" s="40">
        <f>2835+18000</f>
        <v>20835</v>
      </c>
      <c r="E15" s="40">
        <v>0</v>
      </c>
      <c r="F15" s="40">
        <v>0</v>
      </c>
      <c r="G15" s="40">
        <v>0</v>
      </c>
      <c r="H15" s="40">
        <v>0</v>
      </c>
      <c r="I15" s="40">
        <f t="shared" ref="I15:I17" si="3">SUM(C15:H15)</f>
        <v>41670</v>
      </c>
    </row>
    <row r="16" spans="1:10" ht="18.75" x14ac:dyDescent="0.3">
      <c r="A16" s="41"/>
      <c r="B16" s="21" t="s">
        <v>20</v>
      </c>
      <c r="C16" s="40">
        <f>315+2000</f>
        <v>2315</v>
      </c>
      <c r="D16" s="40">
        <f>315+2000</f>
        <v>2315</v>
      </c>
      <c r="E16" s="40">
        <v>0</v>
      </c>
      <c r="F16" s="40">
        <v>0</v>
      </c>
      <c r="G16" s="40">
        <v>0</v>
      </c>
      <c r="H16" s="40">
        <v>0</v>
      </c>
      <c r="I16" s="40">
        <f t="shared" si="3"/>
        <v>4630</v>
      </c>
    </row>
    <row r="17" spans="1:9" ht="18.75" x14ac:dyDescent="0.3">
      <c r="A17" s="41"/>
      <c r="B17" s="21" t="s">
        <v>22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f t="shared" si="3"/>
        <v>0</v>
      </c>
    </row>
    <row r="18" spans="1:9" ht="39.75" customHeight="1" x14ac:dyDescent="0.25">
      <c r="A18" s="18"/>
      <c r="B18" s="21" t="s">
        <v>24</v>
      </c>
      <c r="C18" s="40">
        <f>SUM(C19:C22)</f>
        <v>25130</v>
      </c>
      <c r="D18" s="40">
        <f t="shared" ref="D18:G18" si="4">SUM(D19:D22)</f>
        <v>25130</v>
      </c>
      <c r="E18" s="40">
        <f t="shared" si="4"/>
        <v>0</v>
      </c>
      <c r="F18" s="40">
        <f t="shared" si="4"/>
        <v>0</v>
      </c>
      <c r="G18" s="40">
        <f t="shared" si="4"/>
        <v>0</v>
      </c>
      <c r="H18" s="40">
        <f>SUM(H19:H22)</f>
        <v>0</v>
      </c>
      <c r="I18" s="40">
        <f>SUM(I19:I22)</f>
        <v>50260</v>
      </c>
    </row>
    <row r="19" spans="1:9" ht="18" customHeight="1" x14ac:dyDescent="0.3">
      <c r="A19" s="41"/>
      <c r="B19" s="21" t="s">
        <v>21</v>
      </c>
      <c r="C19" s="40">
        <f>C8+C14</f>
        <v>0</v>
      </c>
      <c r="D19" s="40">
        <f t="shared" ref="D19:H19" si="5">D8+D14</f>
        <v>0</v>
      </c>
      <c r="E19" s="40">
        <f t="shared" si="5"/>
        <v>0</v>
      </c>
      <c r="F19" s="40">
        <f t="shared" si="5"/>
        <v>0</v>
      </c>
      <c r="G19" s="40">
        <f t="shared" si="5"/>
        <v>0</v>
      </c>
      <c r="H19" s="40">
        <f t="shared" si="5"/>
        <v>0</v>
      </c>
      <c r="I19" s="40">
        <f>SUM(C19:H19)</f>
        <v>0</v>
      </c>
    </row>
    <row r="20" spans="1:9" ht="18.75" x14ac:dyDescent="0.3">
      <c r="A20" s="41"/>
      <c r="B20" s="21" t="s">
        <v>19</v>
      </c>
      <c r="C20" s="40">
        <f t="shared" ref="C20:H22" si="6">C9+C15</f>
        <v>22617</v>
      </c>
      <c r="D20" s="40">
        <f t="shared" si="6"/>
        <v>22617</v>
      </c>
      <c r="E20" s="40">
        <f t="shared" si="6"/>
        <v>0</v>
      </c>
      <c r="F20" s="40">
        <f t="shared" si="6"/>
        <v>0</v>
      </c>
      <c r="G20" s="40">
        <f t="shared" si="6"/>
        <v>0</v>
      </c>
      <c r="H20" s="40">
        <f t="shared" si="6"/>
        <v>0</v>
      </c>
      <c r="I20" s="40">
        <f>SUM(C20:H20)</f>
        <v>45234</v>
      </c>
    </row>
    <row r="21" spans="1:9" ht="18.75" x14ac:dyDescent="0.3">
      <c r="A21" s="41"/>
      <c r="B21" s="21" t="s">
        <v>20</v>
      </c>
      <c r="C21" s="40">
        <f t="shared" si="6"/>
        <v>2513</v>
      </c>
      <c r="D21" s="40">
        <f t="shared" si="6"/>
        <v>2513</v>
      </c>
      <c r="E21" s="40">
        <f t="shared" si="6"/>
        <v>0</v>
      </c>
      <c r="F21" s="40">
        <f t="shared" si="6"/>
        <v>0</v>
      </c>
      <c r="G21" s="40">
        <f t="shared" si="6"/>
        <v>0</v>
      </c>
      <c r="H21" s="40">
        <f t="shared" si="6"/>
        <v>0</v>
      </c>
      <c r="I21" s="40">
        <f t="shared" ref="I21:I22" si="7">SUM(C21:H21)</f>
        <v>5026</v>
      </c>
    </row>
    <row r="22" spans="1:9" ht="18.75" x14ac:dyDescent="0.3">
      <c r="A22" s="41"/>
      <c r="B22" s="21" t="s">
        <v>22</v>
      </c>
      <c r="C22" s="40">
        <f t="shared" si="6"/>
        <v>0</v>
      </c>
      <c r="D22" s="40">
        <f t="shared" si="6"/>
        <v>0</v>
      </c>
      <c r="E22" s="40">
        <f t="shared" si="6"/>
        <v>0</v>
      </c>
      <c r="F22" s="40">
        <f t="shared" si="6"/>
        <v>0</v>
      </c>
      <c r="G22" s="40">
        <f t="shared" si="6"/>
        <v>0</v>
      </c>
      <c r="H22" s="40">
        <f t="shared" si="6"/>
        <v>0</v>
      </c>
      <c r="I22" s="40">
        <f t="shared" si="7"/>
        <v>0</v>
      </c>
    </row>
  </sheetData>
  <mergeCells count="7">
    <mergeCell ref="B12:I12"/>
    <mergeCell ref="A1:I1"/>
    <mergeCell ref="B6:I6"/>
    <mergeCell ref="C3:H3"/>
    <mergeCell ref="I3:I4"/>
    <mergeCell ref="B3:B4"/>
    <mergeCell ref="A3:A4"/>
  </mergeCells>
  <pageMargins left="1.1811023622047245" right="0.59055118110236227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2025-06-27T03:33:11Z</cp:lastPrinted>
  <dcterms:created xsi:type="dcterms:W3CDTF">2024-09-09T23:09:19Z</dcterms:created>
  <dcterms:modified xsi:type="dcterms:W3CDTF">2025-06-27T03:33:17Z</dcterms:modified>
</cp:coreProperties>
</file>