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Бакурова Е.В\ПСО\не отработаны\Постановление администрации 421\"/>
    </mc:Choice>
  </mc:AlternateContent>
  <bookViews>
    <workbookView xWindow="750" yWindow="1440" windowWidth="28275" windowHeight="1335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E29" i="4"/>
  <c r="F29" i="4"/>
  <c r="G29" i="4"/>
  <c r="H29" i="4"/>
  <c r="D30" i="4"/>
  <c r="E30" i="4"/>
  <c r="F30" i="4"/>
  <c r="G30" i="4"/>
  <c r="H30" i="4"/>
  <c r="D31" i="4"/>
  <c r="D32" i="4"/>
  <c r="E32" i="4"/>
  <c r="F32" i="4"/>
  <c r="G32" i="4"/>
  <c r="H32" i="4"/>
  <c r="C30" i="4"/>
  <c r="C31" i="4"/>
  <c r="C32" i="4"/>
  <c r="C29" i="4"/>
  <c r="E16" i="4" l="1"/>
  <c r="C13" i="4" l="1"/>
  <c r="D13" i="4"/>
  <c r="E11" i="4" l="1"/>
  <c r="F11" i="4" l="1"/>
  <c r="G11" i="4" l="1"/>
  <c r="D23" i="4"/>
  <c r="C23" i="4"/>
  <c r="I27" i="4"/>
  <c r="H23" i="4"/>
  <c r="I25" i="4"/>
  <c r="I24" i="4"/>
  <c r="F16" i="4"/>
  <c r="I22" i="4"/>
  <c r="E21" i="4"/>
  <c r="E31" i="4" s="1"/>
  <c r="I20" i="4"/>
  <c r="I19" i="4"/>
  <c r="D18" i="4"/>
  <c r="C18" i="4"/>
  <c r="I17" i="4"/>
  <c r="I15" i="4"/>
  <c r="I14" i="4"/>
  <c r="E18" i="4" l="1"/>
  <c r="I30" i="4"/>
  <c r="H11" i="4"/>
  <c r="C28" i="4"/>
  <c r="I29" i="4"/>
  <c r="E28" i="4"/>
  <c r="I32" i="4"/>
  <c r="D28" i="4"/>
  <c r="E23" i="4"/>
  <c r="F23" i="4"/>
  <c r="G23" i="4"/>
  <c r="I26" i="4"/>
  <c r="I23" i="4" s="1"/>
  <c r="G16" i="4"/>
  <c r="F13" i="4"/>
  <c r="E13" i="4"/>
  <c r="F21" i="4"/>
  <c r="F31" i="4" s="1"/>
  <c r="G13" i="4" l="1"/>
  <c r="F28" i="4"/>
  <c r="H16" i="4"/>
  <c r="G21" i="4"/>
  <c r="G31" i="4" s="1"/>
  <c r="F18" i="4"/>
  <c r="G28" i="4" l="1"/>
  <c r="H13" i="4"/>
  <c r="I16" i="4"/>
  <c r="I13" i="4" s="1"/>
  <c r="H21" i="4"/>
  <c r="H31" i="4" s="1"/>
  <c r="G18" i="4"/>
  <c r="H28" i="4" l="1"/>
  <c r="I31" i="4"/>
  <c r="I28" i="4" s="1"/>
  <c r="H18" i="4"/>
  <c r="I21" i="4"/>
  <c r="I18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<sst xmlns="http://schemas.openxmlformats.org/spreadsheetml/2006/main" count="102" uniqueCount="62">
  <si>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</si>
  <si>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</si>
  <si>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</si>
  <si>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</si>
  <si>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</si>
  <si>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</si>
  <si>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</si>
  <si>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</si>
  <si>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</si>
  <si>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</si>
  <si>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</si>
  <si>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</si>
  <si>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</si>
  <si>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</si>
  <si>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</si>
  <si>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</si>
  <si>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</si>
  <si>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</si>
  <si>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</si>
  <si>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</si>
  <si>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</si>
  <si>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</si>
  <si>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</si>
  <si>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</si>
  <si>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</si>
  <si>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</si>
  <si>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</si>
  <si>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</si>
  <si>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%</t>
  </si>
  <si>
    <t>Отдел ЖК и ДХ</t>
  </si>
  <si>
    <t>Базовое значение, 2024 год</t>
  </si>
  <si>
    <t>Оказание услуг (выполнение работ), приобретение товаров работ и услуг</t>
  </si>
  <si>
    <t xml:space="preserve">ед. 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</si>
  <si>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</si>
  <si>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</si>
  <si>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 xml:space="preserve">Раздел 4. Финансовое обеспечение комплекса процессных мероприятий </t>
  </si>
  <si>
    <t>Количество конструктивных элементов многоквартирных домов, которые запланировано капитально отремонтировать в отчетном периоде</t>
  </si>
  <si>
    <t>Капитальный ремонт муниципальных жилых помещений</t>
  </si>
  <si>
    <t>Капитально отремонтированные муниципальные жилые помещения</t>
  </si>
  <si>
    <t>1.2.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</si>
  <si>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2014 - 2043 годы»</t>
  </si>
  <si>
    <t>Предоставлена субсидия</t>
  </si>
  <si>
    <t>1.3.</t>
  </si>
  <si>
    <t>Формирование фонда капитального ремонта  путём перечисления денежных средств  на счёт регионального оператора</t>
  </si>
  <si>
    <t>Перечислены денежные средства  на счёт регионального оператора</t>
  </si>
  <si>
    <t>1.4.</t>
  </si>
  <si>
    <t>Капитальный ремонт жилищного фонда многоквартирных домов</t>
  </si>
  <si>
    <t>Отдел ЖК и ДХ, (КУМИ)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</si>
  <si>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2014 - 2043 годы» (всего), в том числе:</t>
  </si>
  <si>
    <t>Формирование фонда капитального ремонта  путём перечисления денежных средств  на счёт регионального оператора (всего), в том числе:</t>
  </si>
  <si>
    <t>Капитальный ремонт жилищного фонда многоквартирных домов (всего), в том числе:</t>
  </si>
  <si>
    <t>МП</t>
  </si>
  <si>
    <t>Количество капитально отремонтированных муниципальных жилых помещений</t>
  </si>
  <si>
    <t>Капитально отремонтированно конструктивных элементов многоквартирных домов</t>
  </si>
  <si>
    <t xml:space="preserve">ПАСПОРТ
комплекса процессных мероприятий «Сохранение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года»    </t>
  </si>
  <si>
    <t>Управляющие организации, ТСЖ, НКО «Фонд капитального ремонта многоквартирных домов Сахалинской области»</t>
  </si>
  <si>
    <t xml:space="preserve"> Задача 1. Капитальный ремонт (ремонт), модернизация, реконструкция жилищного фонда</t>
  </si>
  <si>
    <t xml:space="preserve"> Задача 1. «Капитальный ремонт (ремонт), модернизация, реконструкция жилищного фонда»</t>
  </si>
  <si>
    <t>2.</t>
  </si>
  <si>
    <t>3.</t>
  </si>
  <si>
    <t>Капитальный ремонт муниципальных жилых помещений (всего), в том числе:</t>
  </si>
  <si>
    <t>ПРИЛОЖЕНИЕ 2
к муниципальной программе
«Обеспечение населения
муниципального образования
Ногликский муниципальный округ
Сахалинской области
качественными услугами
жилищно-коммунального хозяйства»,
утвержденной постановлением
администрации муниципального образования
Ногликский муниципальный округ
Сахалинской области
от 27 июня 2025 года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</si>
</sst>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 applyAlignment="1">
      <alignment vertical="top" wrapText="1"/>
    </xf>
    <xf numFmtId="0" fontId="1" fillId="0" borderId="0" xfId="0" applyFont="1" applyFill="1"/>
    <xf numFmtId="0" fontId="6" fillId="0" borderId="0" xfId="0" applyFont="1" applyAlignme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/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110" zoomScaleNormal="110" workbookViewId="0">
      <selection activeCell="B1" sqref="B1:G2"/>
    </sheetView>
  </sheetViews>
  <sheetFormatPr defaultColWidth="9.140625" defaultRowHeight="15" x14ac:dyDescent="0.25"/>
  <cols>
    <col min="1" max="1" width="31.28515625" style="1" customWidth="1"/>
    <col min="2" max="6" width="9.140625" style="1"/>
    <col min="7" max="7" width="11.42578125" style="1" customWidth="1"/>
    <col min="8" max="8" width="0.140625" style="1" customWidth="1"/>
    <col min="9" max="16384" width="9.140625" style="1"/>
  </cols>
  <sheetData>
    <row r="1" spans="1:8" ht="15.75" customHeight="1" x14ac:dyDescent="0.3">
      <c r="B1" s="32" t="s">
        <v>61</v>
      </c>
      <c r="C1" s="32"/>
      <c r="D1" s="32"/>
      <c r="E1" s="32"/>
      <c r="F1" s="32"/>
      <c r="G1" s="32"/>
      <c r="H1" s="5"/>
    </row>
    <row r="2" spans="1:8" ht="258.75" customHeight="1" x14ac:dyDescent="0.3">
      <c r="B2" s="32"/>
      <c r="C2" s="32"/>
      <c r="D2" s="32"/>
      <c r="E2" s="32"/>
      <c r="F2" s="32"/>
      <c r="G2" s="32"/>
      <c r="H2" s="5"/>
    </row>
    <row r="4" spans="1:8" ht="153" customHeight="1" x14ac:dyDescent="0.3">
      <c r="A4" s="37" t="s">
        <v>54</v>
      </c>
      <c r="B4" s="37"/>
      <c r="C4" s="37"/>
      <c r="D4" s="37"/>
      <c r="E4" s="37"/>
      <c r="F4" s="37"/>
      <c r="G4" s="38"/>
      <c r="H4" s="38"/>
    </row>
    <row r="5" spans="1:8" ht="22.15" customHeight="1" x14ac:dyDescent="0.3">
      <c r="A5" s="32" t="s">
        <v>3</v>
      </c>
      <c r="B5" s="36"/>
      <c r="C5" s="36"/>
      <c r="D5" s="36"/>
      <c r="E5" s="36"/>
      <c r="F5" s="36"/>
      <c r="G5" s="36"/>
      <c r="H5" s="36"/>
    </row>
    <row r="6" spans="1:8" ht="13.9" x14ac:dyDescent="0.25"/>
    <row r="7" spans="1:8" ht="56.25" x14ac:dyDescent="0.25">
      <c r="A7" s="6" t="s">
        <v>0</v>
      </c>
      <c r="B7" s="39" t="s">
        <v>47</v>
      </c>
      <c r="C7" s="40"/>
      <c r="D7" s="40"/>
      <c r="E7" s="40"/>
      <c r="F7" s="40"/>
      <c r="G7" s="40"/>
      <c r="H7" s="41"/>
    </row>
    <row r="8" spans="1:8" ht="74.25" customHeight="1" x14ac:dyDescent="0.25">
      <c r="A8" s="6" t="s">
        <v>1</v>
      </c>
      <c r="B8" s="42" t="s">
        <v>55</v>
      </c>
      <c r="C8" s="43"/>
      <c r="D8" s="43"/>
      <c r="E8" s="43"/>
      <c r="F8" s="43"/>
      <c r="G8" s="43"/>
      <c r="H8" s="44"/>
    </row>
    <row r="9" spans="1:8" ht="63.75" customHeight="1" x14ac:dyDescent="0.25">
      <c r="A9" s="7" t="s">
        <v>2</v>
      </c>
      <c r="B9" s="33" t="s">
        <v>56</v>
      </c>
      <c r="C9" s="34"/>
      <c r="D9" s="34"/>
      <c r="E9" s="34"/>
      <c r="F9" s="34"/>
      <c r="G9" s="34"/>
      <c r="H9" s="35"/>
    </row>
  </sheetData>
  <mergeCells count="6">
    <mergeCell ref="B1:G2"/>
    <mergeCell ref="B9:H9"/>
    <mergeCell ref="A5:H5"/>
    <mergeCell ref="A4:H4"/>
    <mergeCell ref="B7:H7"/>
    <mergeCell ref="B8:H8"/>
  </mergeCells>
  <phoneticPr fontId="4" type="noConversion"/>
  <pageMargins left="1.1811023622047245" right="0.59055118110236227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0"/>
  <sheetViews>
    <sheetView workbookViewId="0">
      <selection activeCell="C5" sqref="C5:C7"/>
    </sheetView>
  </sheetViews>
  <sheetFormatPr defaultColWidth="9.140625" defaultRowHeight="15.75" x14ac:dyDescent="0.25"/>
  <cols>
    <col min="1" max="1" width="5.28515625" style="2" customWidth="1"/>
    <col min="2" max="2" width="30.7109375" style="2" customWidth="1"/>
    <col min="3" max="3" width="14" style="2" customWidth="1"/>
    <col min="4" max="4" width="13.42578125" style="2" customWidth="1"/>
    <col min="5" max="5" width="12.42578125" style="2" customWidth="1"/>
    <col min="6" max="6" width="6.5703125" style="2" customWidth="1"/>
    <col min="7" max="8" width="6.85546875" style="2" customWidth="1"/>
    <col min="9" max="10" width="7" style="2" customWidth="1"/>
    <col min="11" max="11" width="6.5703125" style="2" customWidth="1"/>
    <col min="12" max="12" width="19.7109375" style="2" customWidth="1"/>
    <col min="13" max="16384" width="9.140625" style="2"/>
  </cols>
  <sheetData>
    <row r="3" spans="1:12" ht="30.75" customHeight="1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8.75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ht="28.5" customHeight="1" x14ac:dyDescent="0.25">
      <c r="A5" s="48" t="s">
        <v>11</v>
      </c>
      <c r="B5" s="48" t="s">
        <v>9</v>
      </c>
      <c r="C5" s="48" t="s">
        <v>8</v>
      </c>
      <c r="D5" s="48" t="s">
        <v>7</v>
      </c>
      <c r="E5" s="48" t="s">
        <v>27</v>
      </c>
      <c r="F5" s="51" t="s">
        <v>5</v>
      </c>
      <c r="G5" s="52"/>
      <c r="H5" s="52"/>
      <c r="I5" s="52"/>
      <c r="J5" s="52"/>
      <c r="K5" s="53"/>
      <c r="L5" s="48" t="s">
        <v>4</v>
      </c>
    </row>
    <row r="6" spans="1:12" ht="16.899999999999999" customHeight="1" x14ac:dyDescent="0.3">
      <c r="A6" s="49"/>
      <c r="B6" s="49"/>
      <c r="C6" s="49"/>
      <c r="D6" s="49"/>
      <c r="E6" s="49"/>
      <c r="F6" s="18">
        <v>2026</v>
      </c>
      <c r="G6" s="19">
        <v>2027</v>
      </c>
      <c r="H6" s="19">
        <v>2028</v>
      </c>
      <c r="I6" s="19">
        <v>2029</v>
      </c>
      <c r="J6" s="19">
        <v>2030</v>
      </c>
      <c r="K6" s="19">
        <v>2031</v>
      </c>
      <c r="L6" s="49"/>
    </row>
    <row r="7" spans="1:12" ht="29.25" customHeight="1" x14ac:dyDescent="0.25">
      <c r="A7" s="50"/>
      <c r="B7" s="50"/>
      <c r="C7" s="50"/>
      <c r="D7" s="50"/>
      <c r="E7" s="50"/>
      <c r="F7" s="20" t="s">
        <v>6</v>
      </c>
      <c r="G7" s="20" t="s">
        <v>6</v>
      </c>
      <c r="H7" s="20" t="s">
        <v>6</v>
      </c>
      <c r="I7" s="20" t="s">
        <v>6</v>
      </c>
      <c r="J7" s="20" t="s">
        <v>6</v>
      </c>
      <c r="K7" s="20" t="s">
        <v>6</v>
      </c>
      <c r="L7" s="50"/>
    </row>
    <row r="8" spans="1:12" ht="18.75" x14ac:dyDescent="0.3">
      <c r="A8" s="18">
        <v>1</v>
      </c>
      <c r="B8" s="21"/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</row>
    <row r="9" spans="1:12" ht="84" customHeight="1" x14ac:dyDescent="0.25">
      <c r="A9" s="22" t="s">
        <v>10</v>
      </c>
      <c r="B9" s="23" t="s">
        <v>52</v>
      </c>
      <c r="C9" s="22" t="s">
        <v>51</v>
      </c>
      <c r="D9" s="22" t="s">
        <v>32</v>
      </c>
      <c r="E9" s="24">
        <v>3</v>
      </c>
      <c r="F9" s="24">
        <v>2</v>
      </c>
      <c r="G9" s="24">
        <v>2</v>
      </c>
      <c r="H9" s="24">
        <v>2</v>
      </c>
      <c r="I9" s="24">
        <v>2</v>
      </c>
      <c r="J9" s="24">
        <v>2</v>
      </c>
      <c r="K9" s="24">
        <v>2</v>
      </c>
      <c r="L9" s="45" t="s">
        <v>29</v>
      </c>
    </row>
    <row r="10" spans="1:12" ht="159" customHeight="1" x14ac:dyDescent="0.25">
      <c r="A10" s="19">
        <v>2</v>
      </c>
      <c r="B10" s="7" t="s">
        <v>36</v>
      </c>
      <c r="C10" s="19" t="s">
        <v>51</v>
      </c>
      <c r="D10" s="19" t="s">
        <v>32</v>
      </c>
      <c r="E10" s="25">
        <v>0</v>
      </c>
      <c r="F10" s="25">
        <v>3</v>
      </c>
      <c r="G10" s="25">
        <v>3</v>
      </c>
      <c r="H10" s="25" t="s">
        <v>26</v>
      </c>
      <c r="I10" s="25" t="s">
        <v>26</v>
      </c>
      <c r="J10" s="25" t="s">
        <v>26</v>
      </c>
      <c r="K10" s="25" t="s">
        <v>26</v>
      </c>
      <c r="L10" s="46"/>
    </row>
  </sheetData>
  <mergeCells count="9">
    <mergeCell ref="L9:L10"/>
    <mergeCell ref="A3:L3"/>
    <mergeCell ref="B5:B7"/>
    <mergeCell ref="L5:L7"/>
    <mergeCell ref="A5:A7"/>
    <mergeCell ref="F5:K5"/>
    <mergeCell ref="E5:E7"/>
    <mergeCell ref="D5:D7"/>
    <mergeCell ref="C5:C7"/>
  </mergeCells>
  <pageMargins left="1.1811023622047245" right="0.59055118110236227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"/>
  <sheetViews>
    <sheetView zoomScale="70" zoomScaleNormal="70" workbookViewId="0">
      <selection activeCell="A2" sqref="A2:L2"/>
    </sheetView>
  </sheetViews>
  <sheetFormatPr defaultColWidth="9.140625" defaultRowHeight="15" x14ac:dyDescent="0.25"/>
  <cols>
    <col min="1" max="1" width="4.140625" style="1" customWidth="1"/>
    <col min="2" max="2" width="35.28515625" style="1" customWidth="1"/>
    <col min="3" max="3" width="19" style="1" customWidth="1"/>
    <col min="4" max="4" width="28.28515625" style="1" customWidth="1"/>
    <col min="5" max="5" width="16.85546875" style="1" customWidth="1"/>
    <col min="6" max="6" width="11.42578125" style="1" customWidth="1"/>
    <col min="7" max="12" width="8.5703125" style="1" customWidth="1"/>
    <col min="13" max="16384" width="9.140625" style="1"/>
  </cols>
  <sheetData>
    <row r="2" spans="1:12" ht="18.75" x14ac:dyDescent="0.25">
      <c r="A2" s="32" t="s">
        <v>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30.75" customHeight="1" x14ac:dyDescent="0.25"/>
    <row r="4" spans="1:12" ht="25.9" customHeight="1" x14ac:dyDescent="0.25">
      <c r="A4" s="48" t="s">
        <v>11</v>
      </c>
      <c r="B4" s="57" t="s">
        <v>15</v>
      </c>
      <c r="C4" s="48" t="s">
        <v>14</v>
      </c>
      <c r="D4" s="48" t="s">
        <v>13</v>
      </c>
      <c r="E4" s="48" t="s">
        <v>7</v>
      </c>
      <c r="F4" s="48" t="s">
        <v>30</v>
      </c>
      <c r="G4" s="54" t="s">
        <v>12</v>
      </c>
      <c r="H4" s="55"/>
      <c r="I4" s="55"/>
      <c r="J4" s="55"/>
      <c r="K4" s="55"/>
      <c r="L4" s="56"/>
    </row>
    <row r="5" spans="1:12" ht="51" customHeight="1" x14ac:dyDescent="0.25">
      <c r="A5" s="50"/>
      <c r="B5" s="58"/>
      <c r="C5" s="50"/>
      <c r="D5" s="50"/>
      <c r="E5" s="50"/>
      <c r="F5" s="50"/>
      <c r="G5" s="20">
        <v>2026</v>
      </c>
      <c r="H5" s="20">
        <v>2027</v>
      </c>
      <c r="I5" s="20">
        <v>2028</v>
      </c>
      <c r="J5" s="20">
        <v>2029</v>
      </c>
      <c r="K5" s="20">
        <v>2030</v>
      </c>
      <c r="L5" s="20">
        <v>2031</v>
      </c>
    </row>
    <row r="6" spans="1:12" ht="18.75" x14ac:dyDescent="0.3">
      <c r="A6" s="18">
        <v>1</v>
      </c>
      <c r="B6" s="26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</row>
    <row r="7" spans="1:12" ht="23.25" customHeight="1" x14ac:dyDescent="0.25">
      <c r="A7" s="27"/>
      <c r="B7" s="39" t="s">
        <v>56</v>
      </c>
      <c r="C7" s="40"/>
      <c r="D7" s="40"/>
      <c r="E7" s="40"/>
      <c r="F7" s="40"/>
      <c r="G7" s="40"/>
      <c r="H7" s="40"/>
      <c r="I7" s="40"/>
      <c r="J7" s="40"/>
      <c r="K7" s="40"/>
      <c r="L7" s="41"/>
    </row>
    <row r="8" spans="1:12" ht="121.5" customHeight="1" x14ac:dyDescent="0.25">
      <c r="A8" s="22" t="s">
        <v>10</v>
      </c>
      <c r="B8" s="28" t="s">
        <v>37</v>
      </c>
      <c r="C8" s="23" t="s">
        <v>31</v>
      </c>
      <c r="D8" s="23" t="s">
        <v>38</v>
      </c>
      <c r="E8" s="29" t="s">
        <v>32</v>
      </c>
      <c r="F8" s="24">
        <v>3</v>
      </c>
      <c r="G8" s="24">
        <v>2</v>
      </c>
      <c r="H8" s="24">
        <v>2</v>
      </c>
      <c r="I8" s="24">
        <v>2</v>
      </c>
      <c r="J8" s="24">
        <v>2</v>
      </c>
      <c r="K8" s="24">
        <v>2</v>
      </c>
      <c r="L8" s="24">
        <v>2</v>
      </c>
    </row>
    <row r="9" spans="1:12" ht="295.5" customHeight="1" x14ac:dyDescent="0.25">
      <c r="A9" s="22" t="s">
        <v>58</v>
      </c>
      <c r="B9" s="23" t="s">
        <v>40</v>
      </c>
      <c r="C9" s="23" t="s">
        <v>31</v>
      </c>
      <c r="D9" s="7" t="s">
        <v>41</v>
      </c>
      <c r="E9" s="22" t="s">
        <v>28</v>
      </c>
      <c r="F9" s="30">
        <v>100</v>
      </c>
      <c r="G9" s="30">
        <v>100</v>
      </c>
      <c r="H9" s="30">
        <v>100</v>
      </c>
      <c r="I9" s="30">
        <v>100</v>
      </c>
      <c r="J9" s="30">
        <v>100</v>
      </c>
      <c r="K9" s="30">
        <v>100</v>
      </c>
      <c r="L9" s="30">
        <v>100</v>
      </c>
    </row>
    <row r="10" spans="1:12" ht="123.75" customHeight="1" x14ac:dyDescent="0.25">
      <c r="A10" s="22" t="s">
        <v>59</v>
      </c>
      <c r="B10" s="31" t="s">
        <v>43</v>
      </c>
      <c r="C10" s="7" t="s">
        <v>31</v>
      </c>
      <c r="D10" s="6" t="s">
        <v>44</v>
      </c>
      <c r="E10" s="22" t="s">
        <v>28</v>
      </c>
      <c r="F10" s="30">
        <v>100</v>
      </c>
      <c r="G10" s="30">
        <v>100</v>
      </c>
      <c r="H10" s="30">
        <v>100</v>
      </c>
      <c r="I10" s="30">
        <v>100</v>
      </c>
      <c r="J10" s="30">
        <v>100</v>
      </c>
      <c r="K10" s="30">
        <v>100</v>
      </c>
      <c r="L10" s="30">
        <v>100</v>
      </c>
    </row>
    <row r="11" spans="1:12" ht="119.25" customHeight="1" x14ac:dyDescent="0.25">
      <c r="A11" s="19">
        <v>4</v>
      </c>
      <c r="B11" s="31" t="s">
        <v>46</v>
      </c>
      <c r="C11" s="7" t="s">
        <v>31</v>
      </c>
      <c r="D11" s="7" t="s">
        <v>53</v>
      </c>
      <c r="E11" s="19" t="s">
        <v>32</v>
      </c>
      <c r="F11" s="25">
        <v>0</v>
      </c>
      <c r="G11" s="25">
        <v>3</v>
      </c>
      <c r="H11" s="25">
        <v>3</v>
      </c>
      <c r="I11" s="25" t="s">
        <v>26</v>
      </c>
      <c r="J11" s="25" t="s">
        <v>26</v>
      </c>
      <c r="K11" s="25" t="s">
        <v>26</v>
      </c>
      <c r="L11" s="25" t="s">
        <v>26</v>
      </c>
    </row>
  </sheetData>
  <mergeCells count="9"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zoomScale="140" zoomScaleNormal="140" workbookViewId="0">
      <selection activeCell="A2" sqref="A2:I2"/>
    </sheetView>
  </sheetViews>
  <sheetFormatPr defaultColWidth="9.140625" defaultRowHeight="15" x14ac:dyDescent="0.25"/>
  <cols>
    <col min="1" max="1" width="3.5703125" style="4" customWidth="1"/>
    <col min="2" max="2" width="30" style="4" customWidth="1"/>
    <col min="3" max="4" width="7.28515625" style="4" customWidth="1"/>
    <col min="5" max="6" width="6.42578125" style="4" customWidth="1"/>
    <col min="7" max="7" width="7.28515625" style="4" customWidth="1"/>
    <col min="8" max="8" width="7.7109375" style="4" customWidth="1"/>
    <col min="9" max="9" width="8.42578125" style="4" customWidth="1"/>
    <col min="10" max="16384" width="9.140625" style="4"/>
  </cols>
  <sheetData>
    <row r="2" spans="1:10" ht="18.75" x14ac:dyDescent="0.25">
      <c r="A2" s="62" t="s">
        <v>35</v>
      </c>
      <c r="B2" s="62"/>
      <c r="C2" s="62"/>
      <c r="D2" s="62"/>
      <c r="E2" s="62"/>
      <c r="F2" s="62"/>
      <c r="G2" s="62"/>
      <c r="H2" s="62"/>
      <c r="I2" s="62"/>
      <c r="J2" s="3"/>
    </row>
    <row r="4" spans="1:10" ht="33.6" customHeight="1" x14ac:dyDescent="0.25">
      <c r="A4" s="69" t="s">
        <v>24</v>
      </c>
      <c r="B4" s="71" t="s">
        <v>18</v>
      </c>
      <c r="C4" s="66" t="s">
        <v>17</v>
      </c>
      <c r="D4" s="67"/>
      <c r="E4" s="67"/>
      <c r="F4" s="67"/>
      <c r="G4" s="67"/>
      <c r="H4" s="68"/>
      <c r="I4" s="69" t="s">
        <v>16</v>
      </c>
    </row>
    <row r="5" spans="1:10" x14ac:dyDescent="0.25">
      <c r="A5" s="70"/>
      <c r="B5" s="72"/>
      <c r="C5" s="9">
        <v>2026</v>
      </c>
      <c r="D5" s="9">
        <v>2027</v>
      </c>
      <c r="E5" s="9">
        <v>2028</v>
      </c>
      <c r="F5" s="9">
        <v>2029</v>
      </c>
      <c r="G5" s="9">
        <v>2030</v>
      </c>
      <c r="H5" s="9">
        <v>2031</v>
      </c>
      <c r="I5" s="70"/>
    </row>
    <row r="6" spans="1:10" x14ac:dyDescent="0.25">
      <c r="A6" s="9">
        <v>1</v>
      </c>
      <c r="B6" s="10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</row>
    <row r="7" spans="1:10" x14ac:dyDescent="0.25">
      <c r="A7" s="9">
        <v>1</v>
      </c>
      <c r="B7" s="63" t="s">
        <v>57</v>
      </c>
      <c r="C7" s="64"/>
      <c r="D7" s="64"/>
      <c r="E7" s="64"/>
      <c r="F7" s="64"/>
      <c r="G7" s="64"/>
      <c r="H7" s="64"/>
      <c r="I7" s="65"/>
    </row>
    <row r="8" spans="1:10" ht="38.25" x14ac:dyDescent="0.25">
      <c r="A8" s="59" t="s">
        <v>23</v>
      </c>
      <c r="B8" s="11" t="s">
        <v>60</v>
      </c>
      <c r="C8" s="12">
        <f>SUM(C9:C12)</f>
        <v>3458.6</v>
      </c>
      <c r="D8" s="12">
        <f t="shared" ref="D8:H8" si="0">SUM(D9:D12)</f>
        <v>3506</v>
      </c>
      <c r="E8" s="12">
        <f t="shared" si="0"/>
        <v>3646.2400000000002</v>
      </c>
      <c r="F8" s="12">
        <f t="shared" si="0"/>
        <v>3792.0896000000002</v>
      </c>
      <c r="G8" s="12">
        <f t="shared" si="0"/>
        <v>3943.7731840000006</v>
      </c>
      <c r="H8" s="12">
        <f t="shared" si="0"/>
        <v>4101.5241113600005</v>
      </c>
      <c r="I8" s="12">
        <f>SUM(I9:I12)</f>
        <v>22448.22689536</v>
      </c>
    </row>
    <row r="9" spans="1:10" ht="17.25" customHeight="1" x14ac:dyDescent="0.25">
      <c r="A9" s="60"/>
      <c r="B9" s="11" t="s">
        <v>21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f>SUM(C9:H9)</f>
        <v>0</v>
      </c>
    </row>
    <row r="10" spans="1:10" x14ac:dyDescent="0.25">
      <c r="A10" s="60"/>
      <c r="B10" s="11" t="s">
        <v>19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f t="shared" ref="I10:I12" si="1">SUM(C10:H10)</f>
        <v>0</v>
      </c>
    </row>
    <row r="11" spans="1:10" x14ac:dyDescent="0.25">
      <c r="A11" s="60"/>
      <c r="B11" s="11" t="s">
        <v>20</v>
      </c>
      <c r="C11" s="12">
        <v>3458.6</v>
      </c>
      <c r="D11" s="12">
        <v>3506</v>
      </c>
      <c r="E11" s="12">
        <f>D11*1.04</f>
        <v>3646.2400000000002</v>
      </c>
      <c r="F11" s="12">
        <f t="shared" ref="F11:H11" si="2">E11*1.04</f>
        <v>3792.0896000000002</v>
      </c>
      <c r="G11" s="12">
        <f t="shared" si="2"/>
        <v>3943.7731840000006</v>
      </c>
      <c r="H11" s="12">
        <f t="shared" si="2"/>
        <v>4101.5241113600005</v>
      </c>
      <c r="I11" s="12">
        <f t="shared" si="1"/>
        <v>22448.22689536</v>
      </c>
    </row>
    <row r="12" spans="1:10" x14ac:dyDescent="0.25">
      <c r="A12" s="61"/>
      <c r="B12" s="11" t="s">
        <v>22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f t="shared" si="1"/>
        <v>0</v>
      </c>
    </row>
    <row r="13" spans="1:10" ht="179.25" x14ac:dyDescent="0.25">
      <c r="A13" s="59" t="s">
        <v>39</v>
      </c>
      <c r="B13" s="13" t="s">
        <v>48</v>
      </c>
      <c r="C13" s="14">
        <f>SUM(C14:C17)</f>
        <v>4480.2</v>
      </c>
      <c r="D13" s="14">
        <f t="shared" ref="D13:H13" si="3">SUM(D14:D17)</f>
        <v>4237.8</v>
      </c>
      <c r="E13" s="14">
        <f t="shared" si="3"/>
        <v>4407.3119999999999</v>
      </c>
      <c r="F13" s="14">
        <f t="shared" si="3"/>
        <v>4583.60448</v>
      </c>
      <c r="G13" s="14">
        <f t="shared" si="3"/>
        <v>4766.9486592000003</v>
      </c>
      <c r="H13" s="14">
        <f t="shared" si="3"/>
        <v>4957.6266055680007</v>
      </c>
      <c r="I13" s="14">
        <f>SUM(I14:I17)</f>
        <v>27433.491744767998</v>
      </c>
    </row>
    <row r="14" spans="1:10" ht="18" customHeight="1" x14ac:dyDescent="0.25">
      <c r="A14" s="60"/>
      <c r="B14" s="11" t="s">
        <v>21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f>SUM(C14:H14)</f>
        <v>0</v>
      </c>
    </row>
    <row r="15" spans="1:10" x14ac:dyDescent="0.25">
      <c r="A15" s="60"/>
      <c r="B15" s="11" t="s">
        <v>19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:I17" si="4">SUM(C15:H15)</f>
        <v>0</v>
      </c>
    </row>
    <row r="16" spans="1:10" x14ac:dyDescent="0.25">
      <c r="A16" s="60"/>
      <c r="B16" s="11" t="s">
        <v>20</v>
      </c>
      <c r="C16" s="14">
        <v>4480.2</v>
      </c>
      <c r="D16" s="14">
        <v>4237.8</v>
      </c>
      <c r="E16" s="14">
        <f>D16*1.04</f>
        <v>4407.3119999999999</v>
      </c>
      <c r="F16" s="14">
        <f>E16*1.04</f>
        <v>4583.60448</v>
      </c>
      <c r="G16" s="14">
        <f t="shared" ref="G16:H16" si="5">F16*1.04</f>
        <v>4766.9486592000003</v>
      </c>
      <c r="H16" s="14">
        <f t="shared" si="5"/>
        <v>4957.6266055680007</v>
      </c>
      <c r="I16" s="14">
        <f t="shared" si="4"/>
        <v>27433.491744767998</v>
      </c>
    </row>
    <row r="17" spans="1:9" x14ac:dyDescent="0.25">
      <c r="A17" s="61"/>
      <c r="B17" s="11" t="s">
        <v>22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4"/>
        <v>0</v>
      </c>
    </row>
    <row r="18" spans="1:9" ht="63.75" x14ac:dyDescent="0.25">
      <c r="A18" s="15" t="s">
        <v>42</v>
      </c>
      <c r="B18" s="16" t="s">
        <v>49</v>
      </c>
      <c r="C18" s="14">
        <f>SUM(C19:C22)</f>
        <v>1384.6</v>
      </c>
      <c r="D18" s="14">
        <f t="shared" ref="D18:H18" si="6">SUM(D19:D22)</f>
        <v>1440</v>
      </c>
      <c r="E18" s="14">
        <f t="shared" si="6"/>
        <v>1497.6000000000001</v>
      </c>
      <c r="F18" s="14">
        <f t="shared" si="6"/>
        <v>1557.5040000000001</v>
      </c>
      <c r="G18" s="14">
        <f t="shared" si="6"/>
        <v>1619.8041600000001</v>
      </c>
      <c r="H18" s="14">
        <f t="shared" si="6"/>
        <v>1684.5963264000002</v>
      </c>
      <c r="I18" s="14">
        <f>SUM(I19:I22)</f>
        <v>9184.1044863999996</v>
      </c>
    </row>
    <row r="19" spans="1:9" ht="19.5" customHeight="1" x14ac:dyDescent="0.25">
      <c r="A19" s="17"/>
      <c r="B19" s="11" t="s">
        <v>21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f>SUM(C19:H19)</f>
        <v>0</v>
      </c>
    </row>
    <row r="20" spans="1:9" x14ac:dyDescent="0.25">
      <c r="A20" s="17"/>
      <c r="B20" s="11" t="s">
        <v>19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f t="shared" ref="I20:I22" si="7">SUM(C20:H20)</f>
        <v>0</v>
      </c>
    </row>
    <row r="21" spans="1:9" x14ac:dyDescent="0.25">
      <c r="A21" s="17"/>
      <c r="B21" s="11" t="s">
        <v>20</v>
      </c>
      <c r="C21" s="14">
        <v>1384.6</v>
      </c>
      <c r="D21" s="14">
        <v>1440</v>
      </c>
      <c r="E21" s="14">
        <f>D21*1.04</f>
        <v>1497.6000000000001</v>
      </c>
      <c r="F21" s="14">
        <f>E21*1.04</f>
        <v>1557.5040000000001</v>
      </c>
      <c r="G21" s="14">
        <f t="shared" ref="G21:H21" si="8">F21*1.04</f>
        <v>1619.8041600000001</v>
      </c>
      <c r="H21" s="14">
        <f t="shared" si="8"/>
        <v>1684.5963264000002</v>
      </c>
      <c r="I21" s="14">
        <f t="shared" si="7"/>
        <v>9184.1044863999996</v>
      </c>
    </row>
    <row r="22" spans="1:9" x14ac:dyDescent="0.25">
      <c r="A22" s="17"/>
      <c r="B22" s="11" t="s">
        <v>22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f t="shared" si="7"/>
        <v>0</v>
      </c>
    </row>
    <row r="23" spans="1:9" ht="38.25" x14ac:dyDescent="0.25">
      <c r="A23" s="15" t="s">
        <v>45</v>
      </c>
      <c r="B23" s="16" t="s">
        <v>50</v>
      </c>
      <c r="C23" s="14">
        <f>SUM(C24:C27)</f>
        <v>12055.6</v>
      </c>
      <c r="D23" s="14">
        <f t="shared" ref="D23:H23" si="9">SUM(D24:D27)</f>
        <v>12055.6</v>
      </c>
      <c r="E23" s="14">
        <f t="shared" si="9"/>
        <v>0</v>
      </c>
      <c r="F23" s="14">
        <f t="shared" si="9"/>
        <v>0</v>
      </c>
      <c r="G23" s="14">
        <f t="shared" si="9"/>
        <v>0</v>
      </c>
      <c r="H23" s="14">
        <f t="shared" si="9"/>
        <v>0</v>
      </c>
      <c r="I23" s="14">
        <f>SUM(I24:I27)</f>
        <v>24111.200000000001</v>
      </c>
    </row>
    <row r="24" spans="1:9" ht="15" customHeight="1" x14ac:dyDescent="0.25">
      <c r="A24" s="17"/>
      <c r="B24" s="11" t="s">
        <v>21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f>SUM(C24:H24)</f>
        <v>0</v>
      </c>
    </row>
    <row r="25" spans="1:9" x14ac:dyDescent="0.25">
      <c r="A25" s="17"/>
      <c r="B25" s="11" t="s">
        <v>19</v>
      </c>
      <c r="C25" s="14">
        <v>10850</v>
      </c>
      <c r="D25" s="14">
        <v>10850</v>
      </c>
      <c r="E25" s="14">
        <v>0</v>
      </c>
      <c r="F25" s="14">
        <v>0</v>
      </c>
      <c r="G25" s="14">
        <v>0</v>
      </c>
      <c r="H25" s="14">
        <v>0</v>
      </c>
      <c r="I25" s="14">
        <f t="shared" ref="I25:I27" si="10">SUM(C25:H25)</f>
        <v>21700</v>
      </c>
    </row>
    <row r="26" spans="1:9" x14ac:dyDescent="0.25">
      <c r="A26" s="17"/>
      <c r="B26" s="11" t="s">
        <v>20</v>
      </c>
      <c r="C26" s="14">
        <v>1205.5999999999999</v>
      </c>
      <c r="D26" s="14">
        <v>1205.5999999999999</v>
      </c>
      <c r="E26" s="14">
        <v>0</v>
      </c>
      <c r="F26" s="14">
        <v>0</v>
      </c>
      <c r="G26" s="14">
        <v>0</v>
      </c>
      <c r="H26" s="14">
        <v>0</v>
      </c>
      <c r="I26" s="14">
        <f t="shared" si="10"/>
        <v>2411.1999999999998</v>
      </c>
    </row>
    <row r="27" spans="1:9" x14ac:dyDescent="0.25">
      <c r="A27" s="17"/>
      <c r="B27" s="11" t="s">
        <v>22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f t="shared" si="10"/>
        <v>0</v>
      </c>
    </row>
    <row r="28" spans="1:9" ht="25.5" x14ac:dyDescent="0.25">
      <c r="A28" s="9"/>
      <c r="B28" s="11" t="s">
        <v>25</v>
      </c>
      <c r="C28" s="14">
        <f>SUM(C29:C32)</f>
        <v>21379</v>
      </c>
      <c r="D28" s="14">
        <f t="shared" ref="D28:G28" si="11">SUM(D29:D32)</f>
        <v>21239.4</v>
      </c>
      <c r="E28" s="14">
        <f t="shared" si="11"/>
        <v>9551.152</v>
      </c>
      <c r="F28" s="14">
        <f t="shared" si="11"/>
        <v>9933.1980800000019</v>
      </c>
      <c r="G28" s="14">
        <f t="shared" si="11"/>
        <v>10330.526003200001</v>
      </c>
      <c r="H28" s="14">
        <f>SUM(H29:H32)</f>
        <v>10743.747043328001</v>
      </c>
      <c r="I28" s="14">
        <f>SUM(I29:I32)</f>
        <v>83177.023126528016</v>
      </c>
    </row>
    <row r="29" spans="1:9" ht="18" customHeight="1" x14ac:dyDescent="0.25">
      <c r="A29" s="17"/>
      <c r="B29" s="11" t="s">
        <v>21</v>
      </c>
      <c r="C29" s="14">
        <f>C9+C14+C19+C24</f>
        <v>0</v>
      </c>
      <c r="D29" s="14">
        <f t="shared" ref="D29:H29" si="12">D9+D14+D19+D24</f>
        <v>0</v>
      </c>
      <c r="E29" s="14">
        <f t="shared" si="12"/>
        <v>0</v>
      </c>
      <c r="F29" s="14">
        <f t="shared" si="12"/>
        <v>0</v>
      </c>
      <c r="G29" s="14">
        <f t="shared" si="12"/>
        <v>0</v>
      </c>
      <c r="H29" s="14">
        <f t="shared" si="12"/>
        <v>0</v>
      </c>
      <c r="I29" s="14">
        <f>SUM(C29:H29)</f>
        <v>0</v>
      </c>
    </row>
    <row r="30" spans="1:9" x14ac:dyDescent="0.25">
      <c r="A30" s="17"/>
      <c r="B30" s="11" t="s">
        <v>19</v>
      </c>
      <c r="C30" s="14">
        <f t="shared" ref="C30:H32" si="13">C10+C15+C20+C25</f>
        <v>10850</v>
      </c>
      <c r="D30" s="14">
        <f t="shared" si="13"/>
        <v>10850</v>
      </c>
      <c r="E30" s="14">
        <f t="shared" si="13"/>
        <v>0</v>
      </c>
      <c r="F30" s="14">
        <f t="shared" si="13"/>
        <v>0</v>
      </c>
      <c r="G30" s="14">
        <f t="shared" si="13"/>
        <v>0</v>
      </c>
      <c r="H30" s="14">
        <f t="shared" si="13"/>
        <v>0</v>
      </c>
      <c r="I30" s="14">
        <f>SUM(C30:H30)</f>
        <v>21700</v>
      </c>
    </row>
    <row r="31" spans="1:9" x14ac:dyDescent="0.25">
      <c r="A31" s="17"/>
      <c r="B31" s="11" t="s">
        <v>20</v>
      </c>
      <c r="C31" s="14">
        <f t="shared" si="13"/>
        <v>10529</v>
      </c>
      <c r="D31" s="14">
        <f t="shared" si="13"/>
        <v>10389.4</v>
      </c>
      <c r="E31" s="14">
        <f t="shared" si="13"/>
        <v>9551.152</v>
      </c>
      <c r="F31" s="14">
        <f t="shared" si="13"/>
        <v>9933.1980800000019</v>
      </c>
      <c r="G31" s="14">
        <f t="shared" si="13"/>
        <v>10330.526003200001</v>
      </c>
      <c r="H31" s="14">
        <f t="shared" si="13"/>
        <v>10743.747043328001</v>
      </c>
      <c r="I31" s="14">
        <f t="shared" ref="I31:I32" si="14">SUM(C31:H31)</f>
        <v>61477.023126528009</v>
      </c>
    </row>
    <row r="32" spans="1:9" x14ac:dyDescent="0.25">
      <c r="A32" s="17"/>
      <c r="B32" s="11" t="s">
        <v>22</v>
      </c>
      <c r="C32" s="14">
        <f t="shared" si="13"/>
        <v>0</v>
      </c>
      <c r="D32" s="14">
        <f t="shared" si="13"/>
        <v>0</v>
      </c>
      <c r="E32" s="14">
        <f t="shared" si="13"/>
        <v>0</v>
      </c>
      <c r="F32" s="14">
        <f t="shared" si="13"/>
        <v>0</v>
      </c>
      <c r="G32" s="14">
        <f t="shared" si="13"/>
        <v>0</v>
      </c>
      <c r="H32" s="14">
        <f t="shared" si="13"/>
        <v>0</v>
      </c>
      <c r="I32" s="14">
        <f t="shared" si="14"/>
        <v>0</v>
      </c>
    </row>
  </sheetData>
  <mergeCells count="8">
    <mergeCell ref="A8:A12"/>
    <mergeCell ref="A13:A17"/>
    <mergeCell ref="A2:I2"/>
    <mergeCell ref="B7:I7"/>
    <mergeCell ref="C4:H4"/>
    <mergeCell ref="I4:I5"/>
    <mergeCell ref="B4:B5"/>
    <mergeCell ref="A4:A5"/>
  </mergeCells>
  <pageMargins left="1.1811023622047245" right="0.59055118110236227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2025-07-01T04:55:01Z</cp:lastPrinted>
  <dcterms:created xsi:type="dcterms:W3CDTF">2024-09-09T23:09:19Z</dcterms:created>
  <dcterms:modified xsi:type="dcterms:W3CDTF">2025-07-01T04:55:22Z</dcterms:modified>
</cp:coreProperties>
</file>