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undina\Downloads\"/>
    </mc:Choice>
  </mc:AlternateContent>
  <bookViews>
    <workbookView xWindow="-120" yWindow="-120" windowWidth="29040" windowHeight="15840"/>
  </bookViews>
  <sheets>
    <sheet name="Прил. № 3 к МП Ресурсное обесп." sheetId="1" r:id="rId1"/>
  </sheets>
  <definedNames>
    <definedName name="_xlnm.Print_Titles" localSheetId="0">'Прил. № 3 к МП Ресурсное обесп.'!$14:$17</definedName>
    <definedName name="_xlnm.Print_Area" localSheetId="0">'Прил. № 3 к МП Ресурсное обесп.'!$A$1:$S$43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0" i="1" l="1"/>
  <c r="R40" i="1"/>
  <c r="Q40" i="1"/>
  <c r="R38" i="1"/>
  <c r="Q38" i="1"/>
  <c r="R37" i="1"/>
  <c r="Q37" i="1"/>
  <c r="R34" i="1"/>
  <c r="Q34" i="1"/>
  <c r="R32" i="1"/>
  <c r="Q32" i="1"/>
  <c r="R30" i="1"/>
  <c r="Q30" i="1"/>
  <c r="R28" i="1"/>
  <c r="Q28" i="1"/>
  <c r="R27" i="1"/>
  <c r="Q27" i="1"/>
  <c r="R24" i="1"/>
  <c r="Q24" i="1"/>
  <c r="R22" i="1"/>
  <c r="Q22" i="1"/>
  <c r="R20" i="1"/>
  <c r="Q20" i="1"/>
  <c r="R18" i="1"/>
  <c r="Q18" i="1"/>
  <c r="P40" i="1"/>
  <c r="P38" i="1"/>
  <c r="P37" i="1"/>
  <c r="P34" i="1"/>
  <c r="P32" i="1"/>
  <c r="P30" i="1"/>
  <c r="P28" i="1"/>
  <c r="P27" i="1"/>
  <c r="P24" i="1"/>
  <c r="P22" i="1"/>
  <c r="P20" i="1"/>
  <c r="P18" i="1"/>
  <c r="O27" i="1"/>
  <c r="P36" i="1" l="1"/>
  <c r="Q43" i="1"/>
  <c r="Q36" i="1"/>
  <c r="R36" i="1"/>
  <c r="R26" i="1"/>
  <c r="P43" i="1"/>
  <c r="R43" i="1"/>
  <c r="Q26" i="1"/>
  <c r="Q42" i="1" s="1"/>
  <c r="P26" i="1"/>
  <c r="P42" i="1" s="1"/>
  <c r="L37" i="1"/>
  <c r="R42" i="1" l="1"/>
  <c r="I27" i="1"/>
  <c r="K27" i="1"/>
  <c r="L27" i="1"/>
  <c r="L43" i="1" s="1"/>
  <c r="M27" i="1"/>
  <c r="N27" i="1"/>
  <c r="O37" i="1"/>
  <c r="N37" i="1"/>
  <c r="M37" i="1"/>
  <c r="K37" i="1"/>
  <c r="E41" i="1"/>
  <c r="K40" i="1"/>
  <c r="L40" i="1"/>
  <c r="M40" i="1"/>
  <c r="O40" i="1"/>
  <c r="O30" i="1"/>
  <c r="N30" i="1"/>
  <c r="M30" i="1"/>
  <c r="L30" i="1"/>
  <c r="K43" i="1" l="1"/>
  <c r="N43" i="1"/>
  <c r="M43" i="1"/>
  <c r="O43" i="1"/>
  <c r="J31" i="1"/>
  <c r="J27" i="1" l="1"/>
  <c r="E31" i="1"/>
  <c r="E35" i="1"/>
  <c r="O34" i="1"/>
  <c r="N34" i="1"/>
  <c r="M34" i="1"/>
  <c r="L34" i="1"/>
  <c r="K34" i="1"/>
  <c r="J34" i="1"/>
  <c r="I34" i="1"/>
  <c r="H34" i="1"/>
  <c r="G34" i="1"/>
  <c r="F34" i="1"/>
  <c r="E33" i="1"/>
  <c r="O32" i="1"/>
  <c r="N32" i="1"/>
  <c r="M32" i="1"/>
  <c r="L32" i="1"/>
  <c r="K32" i="1"/>
  <c r="J32" i="1"/>
  <c r="I32" i="1"/>
  <c r="H32" i="1"/>
  <c r="G32" i="1"/>
  <c r="F32" i="1"/>
  <c r="E25" i="1"/>
  <c r="O24" i="1"/>
  <c r="N24" i="1"/>
  <c r="M24" i="1"/>
  <c r="L24" i="1"/>
  <c r="K24" i="1"/>
  <c r="J24" i="1"/>
  <c r="I24" i="1"/>
  <c r="H24" i="1"/>
  <c r="G24" i="1"/>
  <c r="F24" i="1"/>
  <c r="E23" i="1"/>
  <c r="O22" i="1"/>
  <c r="N22" i="1"/>
  <c r="M22" i="1"/>
  <c r="L22" i="1"/>
  <c r="K22" i="1"/>
  <c r="J22" i="1"/>
  <c r="I22" i="1"/>
  <c r="H22" i="1"/>
  <c r="G22" i="1"/>
  <c r="F22" i="1"/>
  <c r="E21" i="1"/>
  <c r="O20" i="1"/>
  <c r="N20" i="1"/>
  <c r="M20" i="1"/>
  <c r="L20" i="1"/>
  <c r="K20" i="1"/>
  <c r="J20" i="1"/>
  <c r="I20" i="1"/>
  <c r="H20" i="1"/>
  <c r="G20" i="1"/>
  <c r="F20" i="1"/>
  <c r="E19" i="1"/>
  <c r="O18" i="1"/>
  <c r="N18" i="1"/>
  <c r="M18" i="1"/>
  <c r="L18" i="1"/>
  <c r="K18" i="1"/>
  <c r="J18" i="1"/>
  <c r="I18" i="1"/>
  <c r="H18" i="1"/>
  <c r="G18" i="1"/>
  <c r="F18" i="1"/>
  <c r="E22" i="1" l="1"/>
  <c r="E32" i="1"/>
  <c r="E18" i="1"/>
  <c r="E24" i="1"/>
  <c r="E34" i="1"/>
  <c r="E20" i="1"/>
  <c r="J30" i="1" l="1"/>
  <c r="O28" i="1"/>
  <c r="O26" i="1" s="1"/>
  <c r="N28" i="1"/>
  <c r="N26" i="1" s="1"/>
  <c r="M28" i="1"/>
  <c r="M26" i="1" s="1"/>
  <c r="L28" i="1"/>
  <c r="L26" i="1" s="1"/>
  <c r="K28" i="1"/>
  <c r="J28" i="1"/>
  <c r="I28" i="1"/>
  <c r="H28" i="1"/>
  <c r="G28" i="1"/>
  <c r="F28" i="1"/>
  <c r="K30" i="1"/>
  <c r="I30" i="1"/>
  <c r="H30" i="1"/>
  <c r="G30" i="1"/>
  <c r="F30" i="1"/>
  <c r="O38" i="1"/>
  <c r="O36" i="1" s="1"/>
  <c r="N38" i="1"/>
  <c r="N36" i="1" s="1"/>
  <c r="M38" i="1"/>
  <c r="L38" i="1"/>
  <c r="K38" i="1"/>
  <c r="J38" i="1"/>
  <c r="I38" i="1"/>
  <c r="H38" i="1"/>
  <c r="G38" i="1"/>
  <c r="F38" i="1"/>
  <c r="H40" i="1"/>
  <c r="G40" i="1"/>
  <c r="F40" i="1"/>
  <c r="J40" i="1"/>
  <c r="J36" i="1" s="1"/>
  <c r="I40" i="1"/>
  <c r="E39" i="1"/>
  <c r="E37" i="1" s="1"/>
  <c r="E29" i="1"/>
  <c r="E27" i="1" s="1"/>
  <c r="J37" i="1"/>
  <c r="I37" i="1"/>
  <c r="H37" i="1"/>
  <c r="G37" i="1"/>
  <c r="F37" i="1"/>
  <c r="H27" i="1"/>
  <c r="G27" i="1"/>
  <c r="F27" i="1"/>
  <c r="J26" i="1" l="1"/>
  <c r="E43" i="1"/>
  <c r="K26" i="1"/>
  <c r="F43" i="1"/>
  <c r="O42" i="1"/>
  <c r="E30" i="1"/>
  <c r="I26" i="1"/>
  <c r="F36" i="1"/>
  <c r="E40" i="1"/>
  <c r="G43" i="1"/>
  <c r="J42" i="1"/>
  <c r="N42" i="1"/>
  <c r="I43" i="1"/>
  <c r="J43" i="1"/>
  <c r="K36" i="1"/>
  <c r="K42" i="1" s="1"/>
  <c r="H43" i="1"/>
  <c r="H26" i="1"/>
  <c r="L36" i="1"/>
  <c r="L42" i="1" s="1"/>
  <c r="G26" i="1"/>
  <c r="G36" i="1"/>
  <c r="F26" i="1"/>
  <c r="H36" i="1"/>
  <c r="E38" i="1"/>
  <c r="E28" i="1"/>
  <c r="M36" i="1"/>
  <c r="M42" i="1" s="1"/>
  <c r="I36" i="1"/>
  <c r="F42" i="1" l="1"/>
  <c r="E26" i="1"/>
  <c r="E36" i="1"/>
  <c r="G42" i="1"/>
  <c r="I42" i="1"/>
  <c r="H42" i="1"/>
  <c r="E42" i="1" l="1"/>
</calcChain>
</file>

<file path=xl/sharedStrings.xml><?xml version="1.0" encoding="utf-8"?>
<sst xmlns="http://schemas.openxmlformats.org/spreadsheetml/2006/main" count="95" uniqueCount="60">
  <si>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</si>
  <si>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</si>
  <si>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</si>
  <si>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</si>
  <si>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</si>
  <si>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</si>
  <si>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</si>
  <si>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</si>
  <si>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</si>
  <si>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</si>
  <si>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</si>
  <si>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</si>
  <si>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</si>
  <si>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</si>
  <si>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</si>
  <si>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</si>
  <si>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</si>
  <si>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</si>
  <si>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</si>
  <si>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</si>
  <si>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</si>
  <si>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</si>
  <si>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</si>
  <si>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</si>
  <si>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</si>
  <si>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</si>
  <si>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</si>
  <si>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</si>
  <si>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</si>
  <si>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</si>
  <si>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</si>
  <si>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</si>
  <si>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</si>
  <si>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</si>
  <si>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</si>
  <si>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</si>
  <si>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</si>
  <si>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</si>
  <si>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</si>
  <si>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t>Подпрограмма № 1 «Долгосрочное финансовое планирование»</t>
  </si>
  <si>
    <t>Итого, в том числе: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</si>
  <si>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</si>
  <si>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</si>
  <si>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</si>
  <si>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</si>
  <si>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</si>
  <si>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2026 год</t>
  </si>
  <si>
    <t>2027 год</t>
  </si>
  <si>
    <r>
      <t xml:space="preserve">Подпрограмма № 2 </t>
    </r>
    <r>
      <rPr>
        <sz val="11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1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</si>
  <si>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1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</si>
  <si>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 xml:space="preserve">Главный распорядитель бюджетных средств/ Ответственный исполнитель      </t>
  </si>
  <si>
    <t xml:space="preserve">                                                    </t>
  </si>
  <si>
    <t>к муниципальной программе «Управление</t>
  </si>
  <si>
    <t xml:space="preserve"> муниципальными финансами муниципального</t>
  </si>
  <si>
    <t xml:space="preserve"> образования «Городской округ Ногликский», </t>
  </si>
  <si>
    <t>утвержденной постановлением администрации</t>
  </si>
  <si>
    <t xml:space="preserve"> от 30.07.2014 № 501 </t>
  </si>
  <si>
    <t>«Приложение 3</t>
  </si>
  <si>
    <t>».</t>
  </si>
  <si>
    <t>ПРИЛОЖЕНИЕ 
к постановлению администрации
муниципального образования
«Городской округ Ногликский»
от 14 февраля 2024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</si>
</sst>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5" fillId="0" borderId="0" xfId="0" applyFont="1"/>
    <xf numFmtId="0" fontId="6" fillId="2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topLeftCell="A37" zoomScaleNormal="100" zoomScaleSheetLayoutView="96" workbookViewId="0">
      <selection activeCell="S43" sqref="S43"/>
    </sheetView>
  </sheetViews>
  <sheetFormatPr defaultRowHeight="16.5" x14ac:dyDescent="0.25"/>
  <cols>
    <col min="1" max="1" width="5.140625" style="2" customWidth="1"/>
    <col min="2" max="2" width="29.7109375" style="1" customWidth="1"/>
    <col min="3" max="3" width="15.42578125" style="1" customWidth="1"/>
    <col min="4" max="4" width="11.140625" style="1" customWidth="1"/>
    <col min="5" max="5" width="10.140625" style="1" customWidth="1"/>
    <col min="6" max="8" width="7.7109375" style="1" customWidth="1"/>
    <col min="9" max="11" width="8.85546875" style="1" customWidth="1"/>
    <col min="12" max="12" width="8.85546875" style="3" customWidth="1"/>
    <col min="13" max="18" width="8.85546875" style="1" customWidth="1"/>
    <col min="19" max="19" width="2.42578125" style="1" customWidth="1"/>
    <col min="20" max="16384" width="9.140625" style="1"/>
  </cols>
  <sheetData>
    <row r="1" spans="1:21" ht="16.5" customHeight="1" x14ac:dyDescent="0.25">
      <c r="A1" s="13"/>
      <c r="B1" s="13"/>
      <c r="C1" s="13"/>
      <c r="D1" s="13"/>
      <c r="E1" s="13"/>
      <c r="F1" s="13"/>
      <c r="G1" s="13"/>
      <c r="H1" s="13"/>
      <c r="I1" s="13"/>
      <c r="K1" s="13"/>
      <c r="M1" s="25" t="s">
        <v>59</v>
      </c>
      <c r="N1" s="25"/>
      <c r="O1" s="25"/>
      <c r="P1" s="25"/>
      <c r="Q1" s="25"/>
      <c r="R1" s="25"/>
    </row>
    <row r="2" spans="1:2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25"/>
      <c r="N2" s="25"/>
      <c r="O2" s="25"/>
      <c r="P2" s="25"/>
      <c r="Q2" s="25"/>
      <c r="R2" s="25"/>
    </row>
    <row r="3" spans="1:21" ht="51.75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25"/>
      <c r="N3" s="25"/>
      <c r="O3" s="25"/>
      <c r="P3" s="25"/>
      <c r="Q3" s="25"/>
      <c r="R3" s="25"/>
    </row>
    <row r="4" spans="1:2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21" s="12" customFormat="1" x14ac:dyDescent="0.25">
      <c r="A5" s="27"/>
      <c r="B5" s="27"/>
      <c r="C5" s="27"/>
      <c r="D5" s="27"/>
      <c r="E5" s="27"/>
      <c r="F5" s="27"/>
      <c r="G5" s="27"/>
      <c r="H5" s="27"/>
      <c r="I5" s="27"/>
      <c r="K5" s="14"/>
      <c r="M5" s="24" t="s">
        <v>57</v>
      </c>
      <c r="N5" s="24"/>
      <c r="O5" s="24"/>
      <c r="P5" s="24"/>
      <c r="Q5" s="24"/>
      <c r="R5" s="24"/>
    </row>
    <row r="6" spans="1:21" s="12" customFormat="1" x14ac:dyDescent="0.25">
      <c r="A6" s="27"/>
      <c r="B6" s="27"/>
      <c r="C6" s="27"/>
      <c r="D6" s="27"/>
      <c r="E6" s="27"/>
      <c r="F6" s="27"/>
      <c r="G6" s="27"/>
      <c r="H6" s="27"/>
      <c r="I6" s="27"/>
      <c r="K6" s="14"/>
      <c r="M6" s="24" t="s">
        <v>52</v>
      </c>
      <c r="N6" s="24"/>
      <c r="O6" s="24"/>
      <c r="P6" s="24"/>
      <c r="Q6" s="24"/>
      <c r="R6" s="24"/>
    </row>
    <row r="7" spans="1:21" s="12" customFormat="1" x14ac:dyDescent="0.25">
      <c r="A7" s="27"/>
      <c r="B7" s="27"/>
      <c r="C7" s="27"/>
      <c r="D7" s="27"/>
      <c r="E7" s="27"/>
      <c r="F7" s="27"/>
      <c r="G7" s="27"/>
      <c r="H7" s="27"/>
      <c r="I7" s="27"/>
      <c r="K7" s="14"/>
      <c r="M7" s="24" t="s">
        <v>53</v>
      </c>
      <c r="N7" s="24"/>
      <c r="O7" s="24"/>
      <c r="P7" s="24"/>
      <c r="Q7" s="24"/>
      <c r="R7" s="24"/>
    </row>
    <row r="8" spans="1:21" s="12" customFormat="1" x14ac:dyDescent="0.25">
      <c r="A8" s="27"/>
      <c r="B8" s="27"/>
      <c r="C8" s="27"/>
      <c r="D8" s="27"/>
      <c r="E8" s="27"/>
      <c r="F8" s="27"/>
      <c r="G8" s="27"/>
      <c r="H8" s="27"/>
      <c r="I8" s="27"/>
      <c r="K8" s="15"/>
      <c r="M8" s="29" t="s">
        <v>54</v>
      </c>
      <c r="N8" s="29"/>
      <c r="O8" s="29"/>
      <c r="P8" s="29"/>
      <c r="Q8" s="29"/>
      <c r="R8" s="29"/>
    </row>
    <row r="9" spans="1:21" s="12" customFormat="1" x14ac:dyDescent="0.25">
      <c r="A9" s="27"/>
      <c r="B9" s="27"/>
      <c r="C9" s="27"/>
      <c r="D9" s="27"/>
      <c r="E9" s="27"/>
      <c r="F9" s="27"/>
      <c r="G9" s="27"/>
      <c r="H9" s="27"/>
      <c r="I9" s="27"/>
      <c r="K9" s="14"/>
      <c r="M9" s="24" t="s">
        <v>55</v>
      </c>
      <c r="N9" s="24"/>
      <c r="O9" s="24"/>
      <c r="P9" s="24"/>
      <c r="Q9" s="24"/>
      <c r="R9" s="24"/>
    </row>
    <row r="10" spans="1:21" s="12" customFormat="1" x14ac:dyDescent="0.25">
      <c r="A10" s="27"/>
      <c r="B10" s="27"/>
      <c r="C10" s="27"/>
      <c r="D10" s="27"/>
      <c r="E10" s="27"/>
      <c r="F10" s="27"/>
      <c r="G10" s="27"/>
      <c r="H10" s="27"/>
      <c r="I10" s="27"/>
      <c r="K10" s="14"/>
      <c r="M10" s="24" t="s">
        <v>56</v>
      </c>
      <c r="N10" s="24"/>
      <c r="O10" s="24"/>
      <c r="P10" s="24"/>
      <c r="Q10" s="24"/>
      <c r="R10" s="24"/>
    </row>
    <row r="11" spans="1:21" ht="35.25" customHeight="1" x14ac:dyDescent="0.25">
      <c r="A11" s="19" t="s">
        <v>0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6"/>
    </row>
    <row r="12" spans="1:21" x14ac:dyDescent="0.25">
      <c r="A12" s="28" t="s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16"/>
    </row>
    <row r="13" spans="1:21" ht="28.5" customHeight="1" x14ac:dyDescent="0.25">
      <c r="A13" s="28" t="s">
        <v>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16"/>
    </row>
    <row r="14" spans="1:21" x14ac:dyDescent="0.25">
      <c r="A14" s="18" t="s">
        <v>38</v>
      </c>
      <c r="B14" s="18" t="s">
        <v>3</v>
      </c>
      <c r="C14" s="18" t="s">
        <v>50</v>
      </c>
      <c r="D14" s="18" t="s">
        <v>41</v>
      </c>
      <c r="E14" s="18" t="s">
        <v>4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6"/>
    </row>
    <row r="15" spans="1:21" x14ac:dyDescent="0.25">
      <c r="A15" s="18"/>
      <c r="B15" s="18"/>
      <c r="C15" s="18"/>
      <c r="D15" s="18"/>
      <c r="E15" s="18" t="s">
        <v>5</v>
      </c>
      <c r="F15" s="18" t="s">
        <v>6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6"/>
    </row>
    <row r="16" spans="1:21" ht="58.5" customHeight="1" x14ac:dyDescent="0.25">
      <c r="A16" s="18"/>
      <c r="B16" s="18"/>
      <c r="C16" s="18"/>
      <c r="D16" s="18"/>
      <c r="E16" s="18"/>
      <c r="F16" s="4" t="s">
        <v>7</v>
      </c>
      <c r="G16" s="4" t="s">
        <v>8</v>
      </c>
      <c r="H16" s="4" t="s">
        <v>9</v>
      </c>
      <c r="I16" s="4" t="s">
        <v>10</v>
      </c>
      <c r="J16" s="4" t="s">
        <v>11</v>
      </c>
      <c r="K16" s="4" t="s">
        <v>12</v>
      </c>
      <c r="L16" s="5" t="s">
        <v>13</v>
      </c>
      <c r="M16" s="4" t="s">
        <v>14</v>
      </c>
      <c r="N16" s="4" t="s">
        <v>15</v>
      </c>
      <c r="O16" s="4" t="s">
        <v>16</v>
      </c>
      <c r="P16" s="4" t="s">
        <v>17</v>
      </c>
      <c r="Q16" s="4" t="s">
        <v>46</v>
      </c>
      <c r="R16" s="4" t="s">
        <v>47</v>
      </c>
      <c r="S16" s="16"/>
      <c r="U16" s="1" t="s">
        <v>51</v>
      </c>
    </row>
    <row r="17" spans="1:19" x14ac:dyDescent="0.25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5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16"/>
    </row>
    <row r="18" spans="1:19" ht="30" x14ac:dyDescent="0.25">
      <c r="A18" s="18" t="s">
        <v>18</v>
      </c>
      <c r="B18" s="23" t="s">
        <v>39</v>
      </c>
      <c r="C18" s="17" t="s">
        <v>19</v>
      </c>
      <c r="D18" s="6" t="s">
        <v>40</v>
      </c>
      <c r="E18" s="7">
        <f t="shared" ref="E18:E25" si="0">SUM(F18:R18)</f>
        <v>0</v>
      </c>
      <c r="F18" s="7">
        <f>F19</f>
        <v>0</v>
      </c>
      <c r="G18" s="7">
        <f t="shared" ref="G18:R18" si="1">G19</f>
        <v>0</v>
      </c>
      <c r="H18" s="7">
        <f t="shared" si="1"/>
        <v>0</v>
      </c>
      <c r="I18" s="7">
        <f t="shared" si="1"/>
        <v>0</v>
      </c>
      <c r="J18" s="7">
        <f t="shared" si="1"/>
        <v>0</v>
      </c>
      <c r="K18" s="7">
        <f t="shared" si="1"/>
        <v>0</v>
      </c>
      <c r="L18" s="8">
        <f t="shared" si="1"/>
        <v>0</v>
      </c>
      <c r="M18" s="7">
        <f t="shared" si="1"/>
        <v>0</v>
      </c>
      <c r="N18" s="7">
        <f t="shared" si="1"/>
        <v>0</v>
      </c>
      <c r="O18" s="7">
        <f t="shared" si="1"/>
        <v>0</v>
      </c>
      <c r="P18" s="7">
        <f t="shared" si="1"/>
        <v>0</v>
      </c>
      <c r="Q18" s="7">
        <f t="shared" si="1"/>
        <v>0</v>
      </c>
      <c r="R18" s="7">
        <f t="shared" si="1"/>
        <v>0</v>
      </c>
      <c r="S18" s="16"/>
    </row>
    <row r="19" spans="1:19" ht="30" x14ac:dyDescent="0.25">
      <c r="A19" s="18"/>
      <c r="B19" s="23"/>
      <c r="C19" s="17"/>
      <c r="D19" s="6" t="s">
        <v>22</v>
      </c>
      <c r="E19" s="7">
        <f t="shared" si="0"/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10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16"/>
    </row>
    <row r="20" spans="1:19" ht="30" x14ac:dyDescent="0.25">
      <c r="A20" s="18" t="s">
        <v>20</v>
      </c>
      <c r="B20" s="22" t="s">
        <v>21</v>
      </c>
      <c r="C20" s="17" t="s">
        <v>19</v>
      </c>
      <c r="D20" s="6" t="s">
        <v>40</v>
      </c>
      <c r="E20" s="7">
        <f t="shared" si="0"/>
        <v>0</v>
      </c>
      <c r="F20" s="7">
        <f>F21</f>
        <v>0</v>
      </c>
      <c r="G20" s="7">
        <f t="shared" ref="G20:R20" si="2">G21</f>
        <v>0</v>
      </c>
      <c r="H20" s="7">
        <f t="shared" si="2"/>
        <v>0</v>
      </c>
      <c r="I20" s="7">
        <f t="shared" si="2"/>
        <v>0</v>
      </c>
      <c r="J20" s="7">
        <f t="shared" si="2"/>
        <v>0</v>
      </c>
      <c r="K20" s="7">
        <f t="shared" si="2"/>
        <v>0</v>
      </c>
      <c r="L20" s="8">
        <f t="shared" si="2"/>
        <v>0</v>
      </c>
      <c r="M20" s="7">
        <f t="shared" si="2"/>
        <v>0</v>
      </c>
      <c r="N20" s="7">
        <f t="shared" si="2"/>
        <v>0</v>
      </c>
      <c r="O20" s="7">
        <f t="shared" si="2"/>
        <v>0</v>
      </c>
      <c r="P20" s="7">
        <f t="shared" si="2"/>
        <v>0</v>
      </c>
      <c r="Q20" s="7">
        <f t="shared" si="2"/>
        <v>0</v>
      </c>
      <c r="R20" s="7">
        <f t="shared" si="2"/>
        <v>0</v>
      </c>
      <c r="S20" s="16"/>
    </row>
    <row r="21" spans="1:19" ht="32.25" customHeight="1" x14ac:dyDescent="0.25">
      <c r="A21" s="18"/>
      <c r="B21" s="22"/>
      <c r="C21" s="17"/>
      <c r="D21" s="6" t="s">
        <v>22</v>
      </c>
      <c r="E21" s="7">
        <f t="shared" si="0"/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10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16"/>
    </row>
    <row r="22" spans="1:19" ht="30" x14ac:dyDescent="0.25">
      <c r="A22" s="18" t="s">
        <v>23</v>
      </c>
      <c r="B22" s="22" t="s">
        <v>24</v>
      </c>
      <c r="C22" s="17" t="s">
        <v>19</v>
      </c>
      <c r="D22" s="6" t="s">
        <v>40</v>
      </c>
      <c r="E22" s="7">
        <f t="shared" si="0"/>
        <v>0</v>
      </c>
      <c r="F22" s="7">
        <f>F23</f>
        <v>0</v>
      </c>
      <c r="G22" s="7">
        <f t="shared" ref="G22:R22" si="3">G23</f>
        <v>0</v>
      </c>
      <c r="H22" s="7">
        <f t="shared" si="3"/>
        <v>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8">
        <f t="shared" si="3"/>
        <v>0</v>
      </c>
      <c r="M22" s="7">
        <f t="shared" si="3"/>
        <v>0</v>
      </c>
      <c r="N22" s="7">
        <f t="shared" si="3"/>
        <v>0</v>
      </c>
      <c r="O22" s="7">
        <f t="shared" si="3"/>
        <v>0</v>
      </c>
      <c r="P22" s="7">
        <f t="shared" si="3"/>
        <v>0</v>
      </c>
      <c r="Q22" s="7">
        <f t="shared" si="3"/>
        <v>0</v>
      </c>
      <c r="R22" s="7">
        <f t="shared" si="3"/>
        <v>0</v>
      </c>
      <c r="S22" s="16"/>
    </row>
    <row r="23" spans="1:19" ht="30" customHeight="1" x14ac:dyDescent="0.25">
      <c r="A23" s="18"/>
      <c r="B23" s="22"/>
      <c r="C23" s="17"/>
      <c r="D23" s="6" t="s">
        <v>22</v>
      </c>
      <c r="E23" s="7">
        <f t="shared" si="0"/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10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6"/>
    </row>
    <row r="24" spans="1:19" ht="30" x14ac:dyDescent="0.25">
      <c r="A24" s="18" t="s">
        <v>25</v>
      </c>
      <c r="B24" s="22" t="s">
        <v>26</v>
      </c>
      <c r="C24" s="17" t="s">
        <v>19</v>
      </c>
      <c r="D24" s="6" t="s">
        <v>40</v>
      </c>
      <c r="E24" s="7">
        <f t="shared" si="0"/>
        <v>0</v>
      </c>
      <c r="F24" s="7">
        <f>F25</f>
        <v>0</v>
      </c>
      <c r="G24" s="7">
        <f t="shared" ref="G24:R24" si="4">G25</f>
        <v>0</v>
      </c>
      <c r="H24" s="7">
        <f t="shared" si="4"/>
        <v>0</v>
      </c>
      <c r="I24" s="7">
        <f t="shared" si="4"/>
        <v>0</v>
      </c>
      <c r="J24" s="7">
        <f t="shared" si="4"/>
        <v>0</v>
      </c>
      <c r="K24" s="7">
        <f t="shared" si="4"/>
        <v>0</v>
      </c>
      <c r="L24" s="8">
        <f t="shared" si="4"/>
        <v>0</v>
      </c>
      <c r="M24" s="7">
        <f t="shared" si="4"/>
        <v>0</v>
      </c>
      <c r="N24" s="7">
        <f t="shared" si="4"/>
        <v>0</v>
      </c>
      <c r="O24" s="7">
        <f t="shared" si="4"/>
        <v>0</v>
      </c>
      <c r="P24" s="7">
        <f t="shared" si="4"/>
        <v>0</v>
      </c>
      <c r="Q24" s="7">
        <f t="shared" si="4"/>
        <v>0</v>
      </c>
      <c r="R24" s="7">
        <f t="shared" si="4"/>
        <v>0</v>
      </c>
      <c r="S24" s="16"/>
    </row>
    <row r="25" spans="1:19" ht="29.25" customHeight="1" x14ac:dyDescent="0.25">
      <c r="A25" s="18"/>
      <c r="B25" s="22"/>
      <c r="C25" s="17"/>
      <c r="D25" s="6" t="s">
        <v>22</v>
      </c>
      <c r="E25" s="7">
        <f t="shared" si="0"/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10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6"/>
    </row>
    <row r="26" spans="1:19" ht="30" x14ac:dyDescent="0.25">
      <c r="A26" s="18" t="s">
        <v>27</v>
      </c>
      <c r="B26" s="20" t="s">
        <v>48</v>
      </c>
      <c r="C26" s="17" t="s">
        <v>19</v>
      </c>
      <c r="D26" s="6" t="s">
        <v>40</v>
      </c>
      <c r="E26" s="7">
        <f>E28+E30+E32+E34</f>
        <v>343111.3</v>
      </c>
      <c r="F26" s="7">
        <f t="shared" ref="F26:H26" si="5">F28+F30</f>
        <v>0</v>
      </c>
      <c r="G26" s="7">
        <f t="shared" si="5"/>
        <v>0</v>
      </c>
      <c r="H26" s="7">
        <f t="shared" si="5"/>
        <v>0</v>
      </c>
      <c r="I26" s="7">
        <f t="shared" ref="I26:O27" si="6">I28+I30</f>
        <v>17677.5</v>
      </c>
      <c r="J26" s="7">
        <f t="shared" si="6"/>
        <v>20914.099999999999</v>
      </c>
      <c r="K26" s="7">
        <f t="shared" si="6"/>
        <v>22059.599999999999</v>
      </c>
      <c r="L26" s="8">
        <f t="shared" si="6"/>
        <v>23210</v>
      </c>
      <c r="M26" s="7">
        <f t="shared" si="6"/>
        <v>24458.9</v>
      </c>
      <c r="N26" s="7">
        <f t="shared" si="6"/>
        <v>50999.3</v>
      </c>
      <c r="O26" s="7">
        <f t="shared" si="6"/>
        <v>38847.4</v>
      </c>
      <c r="P26" s="7">
        <f t="shared" ref="P26:R26" si="7">P28+P30</f>
        <v>47099.3</v>
      </c>
      <c r="Q26" s="7">
        <f t="shared" si="7"/>
        <v>48922.6</v>
      </c>
      <c r="R26" s="7">
        <f t="shared" si="7"/>
        <v>48922.6</v>
      </c>
      <c r="S26" s="16"/>
    </row>
    <row r="27" spans="1:19" ht="30" x14ac:dyDescent="0.25">
      <c r="A27" s="18"/>
      <c r="B27" s="20"/>
      <c r="C27" s="17"/>
      <c r="D27" s="6" t="s">
        <v>22</v>
      </c>
      <c r="E27" s="7">
        <f>E29+E31+E33+E35</f>
        <v>343111.3</v>
      </c>
      <c r="F27" s="7">
        <f t="shared" ref="F27:H27" si="8">F29+F31</f>
        <v>0</v>
      </c>
      <c r="G27" s="7">
        <f t="shared" si="8"/>
        <v>0</v>
      </c>
      <c r="H27" s="7">
        <f t="shared" si="8"/>
        <v>0</v>
      </c>
      <c r="I27" s="7">
        <f t="shared" si="6"/>
        <v>17677.5</v>
      </c>
      <c r="J27" s="7">
        <f t="shared" si="6"/>
        <v>20914.099999999999</v>
      </c>
      <c r="K27" s="7">
        <f t="shared" si="6"/>
        <v>22059.599999999999</v>
      </c>
      <c r="L27" s="8">
        <f t="shared" si="6"/>
        <v>23210</v>
      </c>
      <c r="M27" s="7">
        <f t="shared" si="6"/>
        <v>24458.9</v>
      </c>
      <c r="N27" s="7">
        <f t="shared" si="6"/>
        <v>50999.3</v>
      </c>
      <c r="O27" s="7">
        <f t="shared" si="6"/>
        <v>38847.4</v>
      </c>
      <c r="P27" s="7">
        <f t="shared" ref="P27:R27" si="9">P29+P31</f>
        <v>47099.3</v>
      </c>
      <c r="Q27" s="7">
        <f t="shared" si="9"/>
        <v>48922.6</v>
      </c>
      <c r="R27" s="7">
        <f t="shared" si="9"/>
        <v>48922.6</v>
      </c>
      <c r="S27" s="16"/>
    </row>
    <row r="28" spans="1:19" ht="30" x14ac:dyDescent="0.25">
      <c r="A28" s="18" t="s">
        <v>28</v>
      </c>
      <c r="B28" s="21" t="s">
        <v>29</v>
      </c>
      <c r="C28" s="17" t="s">
        <v>19</v>
      </c>
      <c r="D28" s="6" t="s">
        <v>40</v>
      </c>
      <c r="E28" s="7">
        <f t="shared" ref="E28:E35" si="10">SUM(F28:R28)</f>
        <v>0</v>
      </c>
      <c r="F28" s="9">
        <f>F29</f>
        <v>0</v>
      </c>
      <c r="G28" s="9">
        <f t="shared" ref="G28:R28" si="11">G29</f>
        <v>0</v>
      </c>
      <c r="H28" s="9">
        <f t="shared" si="11"/>
        <v>0</v>
      </c>
      <c r="I28" s="9">
        <f t="shared" si="11"/>
        <v>0</v>
      </c>
      <c r="J28" s="9">
        <f t="shared" si="11"/>
        <v>0</v>
      </c>
      <c r="K28" s="9">
        <f t="shared" si="11"/>
        <v>0</v>
      </c>
      <c r="L28" s="10">
        <f t="shared" si="11"/>
        <v>0</v>
      </c>
      <c r="M28" s="9">
        <f t="shared" si="11"/>
        <v>0</v>
      </c>
      <c r="N28" s="9">
        <f t="shared" si="11"/>
        <v>0</v>
      </c>
      <c r="O28" s="9">
        <f t="shared" si="11"/>
        <v>0</v>
      </c>
      <c r="P28" s="9">
        <f t="shared" si="11"/>
        <v>0</v>
      </c>
      <c r="Q28" s="9">
        <f t="shared" si="11"/>
        <v>0</v>
      </c>
      <c r="R28" s="9">
        <f t="shared" si="11"/>
        <v>0</v>
      </c>
      <c r="S28" s="16"/>
    </row>
    <row r="29" spans="1:19" ht="33" customHeight="1" x14ac:dyDescent="0.25">
      <c r="A29" s="18"/>
      <c r="B29" s="21"/>
      <c r="C29" s="17"/>
      <c r="D29" s="6" t="s">
        <v>22</v>
      </c>
      <c r="E29" s="7">
        <f t="shared" si="10"/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10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16"/>
    </row>
    <row r="30" spans="1:19" ht="30" x14ac:dyDescent="0.25">
      <c r="A30" s="18" t="s">
        <v>30</v>
      </c>
      <c r="B30" s="21" t="s">
        <v>31</v>
      </c>
      <c r="C30" s="17" t="s">
        <v>19</v>
      </c>
      <c r="D30" s="6" t="s">
        <v>40</v>
      </c>
      <c r="E30" s="7">
        <f>SUM(F30:R30)</f>
        <v>343111.3</v>
      </c>
      <c r="F30" s="9">
        <f>F31</f>
        <v>0</v>
      </c>
      <c r="G30" s="9">
        <f t="shared" ref="G30:K30" si="12">G31</f>
        <v>0</v>
      </c>
      <c r="H30" s="9">
        <f t="shared" si="12"/>
        <v>0</v>
      </c>
      <c r="I30" s="9">
        <f t="shared" si="12"/>
        <v>17677.5</v>
      </c>
      <c r="J30" s="9">
        <f t="shared" si="12"/>
        <v>20914.099999999999</v>
      </c>
      <c r="K30" s="9">
        <f t="shared" si="12"/>
        <v>22059.599999999999</v>
      </c>
      <c r="L30" s="10">
        <f>L31</f>
        <v>23210</v>
      </c>
      <c r="M30" s="9">
        <f>M31</f>
        <v>24458.9</v>
      </c>
      <c r="N30" s="9">
        <f>N31</f>
        <v>50999.3</v>
      </c>
      <c r="O30" s="9">
        <f>O31</f>
        <v>38847.4</v>
      </c>
      <c r="P30" s="9">
        <f>P31</f>
        <v>47099.3</v>
      </c>
      <c r="Q30" s="9">
        <f t="shared" ref="Q30:R30" si="13">Q31</f>
        <v>48922.6</v>
      </c>
      <c r="R30" s="9">
        <f t="shared" si="13"/>
        <v>48922.6</v>
      </c>
      <c r="S30" s="16"/>
    </row>
    <row r="31" spans="1:19" ht="30" x14ac:dyDescent="0.25">
      <c r="A31" s="18"/>
      <c r="B31" s="21"/>
      <c r="C31" s="17"/>
      <c r="D31" s="6" t="s">
        <v>22</v>
      </c>
      <c r="E31" s="7">
        <f>SUM(F31:R31)</f>
        <v>343111.3</v>
      </c>
      <c r="F31" s="9">
        <v>0</v>
      </c>
      <c r="G31" s="9">
        <v>0</v>
      </c>
      <c r="H31" s="9">
        <v>0</v>
      </c>
      <c r="I31" s="9">
        <v>17677.5</v>
      </c>
      <c r="J31" s="9">
        <f>20914.1</f>
        <v>20914.099999999999</v>
      </c>
      <c r="K31" s="9">
        <v>22059.599999999999</v>
      </c>
      <c r="L31" s="10">
        <v>23210</v>
      </c>
      <c r="M31" s="9">
        <v>24458.9</v>
      </c>
      <c r="N31" s="9">
        <v>50999.3</v>
      </c>
      <c r="O31" s="9">
        <v>38847.4</v>
      </c>
      <c r="P31" s="9">
        <v>47099.3</v>
      </c>
      <c r="Q31" s="9">
        <v>48922.6</v>
      </c>
      <c r="R31" s="9">
        <v>48922.6</v>
      </c>
      <c r="S31" s="16"/>
    </row>
    <row r="32" spans="1:19" ht="30" x14ac:dyDescent="0.25">
      <c r="A32" s="18" t="s">
        <v>42</v>
      </c>
      <c r="B32" s="22" t="s">
        <v>45</v>
      </c>
      <c r="C32" s="17" t="s">
        <v>19</v>
      </c>
      <c r="D32" s="6" t="s">
        <v>40</v>
      </c>
      <c r="E32" s="7">
        <f t="shared" si="10"/>
        <v>0</v>
      </c>
      <c r="F32" s="7">
        <f>F33</f>
        <v>0</v>
      </c>
      <c r="G32" s="7">
        <f t="shared" ref="G32:R32" si="14">G33</f>
        <v>0</v>
      </c>
      <c r="H32" s="7">
        <f t="shared" si="14"/>
        <v>0</v>
      </c>
      <c r="I32" s="7">
        <f t="shared" si="14"/>
        <v>0</v>
      </c>
      <c r="J32" s="7">
        <f t="shared" si="14"/>
        <v>0</v>
      </c>
      <c r="K32" s="7">
        <f t="shared" si="14"/>
        <v>0</v>
      </c>
      <c r="L32" s="8">
        <f t="shared" si="14"/>
        <v>0</v>
      </c>
      <c r="M32" s="7">
        <f t="shared" si="14"/>
        <v>0</v>
      </c>
      <c r="N32" s="7">
        <f t="shared" si="14"/>
        <v>0</v>
      </c>
      <c r="O32" s="7">
        <f t="shared" si="14"/>
        <v>0</v>
      </c>
      <c r="P32" s="7">
        <f t="shared" si="14"/>
        <v>0</v>
      </c>
      <c r="Q32" s="7">
        <f t="shared" si="14"/>
        <v>0</v>
      </c>
      <c r="R32" s="7">
        <f t="shared" si="14"/>
        <v>0</v>
      </c>
      <c r="S32" s="16"/>
    </row>
    <row r="33" spans="1:19" ht="31.5" customHeight="1" x14ac:dyDescent="0.25">
      <c r="A33" s="18"/>
      <c r="B33" s="22"/>
      <c r="C33" s="17"/>
      <c r="D33" s="6" t="s">
        <v>22</v>
      </c>
      <c r="E33" s="7">
        <f t="shared" si="10"/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10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16"/>
    </row>
    <row r="34" spans="1:19" ht="30" x14ac:dyDescent="0.25">
      <c r="A34" s="18" t="s">
        <v>43</v>
      </c>
      <c r="B34" s="22" t="s">
        <v>44</v>
      </c>
      <c r="C34" s="17" t="s">
        <v>19</v>
      </c>
      <c r="D34" s="6" t="s">
        <v>40</v>
      </c>
      <c r="E34" s="7">
        <f t="shared" si="10"/>
        <v>0</v>
      </c>
      <c r="F34" s="7">
        <f>F35</f>
        <v>0</v>
      </c>
      <c r="G34" s="7">
        <f t="shared" ref="G34:R34" si="15">G35</f>
        <v>0</v>
      </c>
      <c r="H34" s="7">
        <f t="shared" si="15"/>
        <v>0</v>
      </c>
      <c r="I34" s="7">
        <f t="shared" si="15"/>
        <v>0</v>
      </c>
      <c r="J34" s="7">
        <f t="shared" si="15"/>
        <v>0</v>
      </c>
      <c r="K34" s="7">
        <f t="shared" si="15"/>
        <v>0</v>
      </c>
      <c r="L34" s="8">
        <f t="shared" si="15"/>
        <v>0</v>
      </c>
      <c r="M34" s="7">
        <f t="shared" si="15"/>
        <v>0</v>
      </c>
      <c r="N34" s="7">
        <f t="shared" si="15"/>
        <v>0</v>
      </c>
      <c r="O34" s="7">
        <f t="shared" si="15"/>
        <v>0</v>
      </c>
      <c r="P34" s="7">
        <f t="shared" si="15"/>
        <v>0</v>
      </c>
      <c r="Q34" s="7">
        <f t="shared" si="15"/>
        <v>0</v>
      </c>
      <c r="R34" s="7">
        <f t="shared" si="15"/>
        <v>0</v>
      </c>
      <c r="S34" s="16"/>
    </row>
    <row r="35" spans="1:19" ht="30" x14ac:dyDescent="0.25">
      <c r="A35" s="18"/>
      <c r="B35" s="22"/>
      <c r="C35" s="17"/>
      <c r="D35" s="6" t="s">
        <v>22</v>
      </c>
      <c r="E35" s="7">
        <f t="shared" si="10"/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10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16"/>
    </row>
    <row r="36" spans="1:19" ht="30" x14ac:dyDescent="0.25">
      <c r="A36" s="18" t="s">
        <v>32</v>
      </c>
      <c r="B36" s="20" t="s">
        <v>49</v>
      </c>
      <c r="C36" s="17" t="s">
        <v>19</v>
      </c>
      <c r="D36" s="6" t="s">
        <v>40</v>
      </c>
      <c r="E36" s="7">
        <f>E38+E40</f>
        <v>192</v>
      </c>
      <c r="F36" s="7">
        <f t="shared" ref="F36:M36" si="16">F38+F40</f>
        <v>0</v>
      </c>
      <c r="G36" s="7">
        <f t="shared" si="16"/>
        <v>0</v>
      </c>
      <c r="H36" s="7">
        <f t="shared" si="16"/>
        <v>0</v>
      </c>
      <c r="I36" s="7">
        <f t="shared" si="16"/>
        <v>0</v>
      </c>
      <c r="J36" s="7">
        <f t="shared" si="16"/>
        <v>0</v>
      </c>
      <c r="K36" s="7">
        <f t="shared" si="16"/>
        <v>0</v>
      </c>
      <c r="L36" s="8">
        <f t="shared" si="16"/>
        <v>0</v>
      </c>
      <c r="M36" s="7">
        <f t="shared" si="16"/>
        <v>0</v>
      </c>
      <c r="N36" s="7">
        <f t="shared" ref="N36:O37" si="17">N38+N40</f>
        <v>0</v>
      </c>
      <c r="O36" s="7">
        <f t="shared" si="17"/>
        <v>50</v>
      </c>
      <c r="P36" s="7">
        <f t="shared" ref="P36:R36" si="18">P38+P40</f>
        <v>50</v>
      </c>
      <c r="Q36" s="7">
        <f t="shared" si="18"/>
        <v>46</v>
      </c>
      <c r="R36" s="7">
        <f t="shared" si="18"/>
        <v>46</v>
      </c>
      <c r="S36" s="16"/>
    </row>
    <row r="37" spans="1:19" ht="30" x14ac:dyDescent="0.25">
      <c r="A37" s="18"/>
      <c r="B37" s="20"/>
      <c r="C37" s="17"/>
      <c r="D37" s="6" t="s">
        <v>22</v>
      </c>
      <c r="E37" s="7">
        <f>E39+E41</f>
        <v>192</v>
      </c>
      <c r="F37" s="7">
        <f t="shared" ref="F37:J37" si="19">F39+F41</f>
        <v>0</v>
      </c>
      <c r="G37" s="7">
        <f t="shared" si="19"/>
        <v>0</v>
      </c>
      <c r="H37" s="7">
        <f t="shared" si="19"/>
        <v>0</v>
      </c>
      <c r="I37" s="7">
        <f t="shared" si="19"/>
        <v>0</v>
      </c>
      <c r="J37" s="7">
        <f t="shared" si="19"/>
        <v>0</v>
      </c>
      <c r="K37" s="7">
        <f>K39+K41</f>
        <v>0</v>
      </c>
      <c r="L37" s="8">
        <f>L39+L41</f>
        <v>0</v>
      </c>
      <c r="M37" s="7">
        <f>M39+M41</f>
        <v>0</v>
      </c>
      <c r="N37" s="7">
        <f t="shared" si="17"/>
        <v>0</v>
      </c>
      <c r="O37" s="7">
        <f t="shared" si="17"/>
        <v>50</v>
      </c>
      <c r="P37" s="7">
        <f t="shared" ref="P37:R37" si="20">P39+P41</f>
        <v>50</v>
      </c>
      <c r="Q37" s="7">
        <f t="shared" si="20"/>
        <v>46</v>
      </c>
      <c r="R37" s="7">
        <f t="shared" si="20"/>
        <v>46</v>
      </c>
      <c r="S37" s="16"/>
    </row>
    <row r="38" spans="1:19" ht="30" x14ac:dyDescent="0.25">
      <c r="A38" s="18" t="s">
        <v>33</v>
      </c>
      <c r="B38" s="21" t="s">
        <v>34</v>
      </c>
      <c r="C38" s="17" t="s">
        <v>19</v>
      </c>
      <c r="D38" s="6" t="s">
        <v>40</v>
      </c>
      <c r="E38" s="7">
        <f t="shared" ref="E38:E39" si="21">SUM(F38:R38)</f>
        <v>0</v>
      </c>
      <c r="F38" s="7">
        <f>F39</f>
        <v>0</v>
      </c>
      <c r="G38" s="7">
        <f t="shared" ref="G38:R38" si="22">G39</f>
        <v>0</v>
      </c>
      <c r="H38" s="7">
        <f t="shared" si="22"/>
        <v>0</v>
      </c>
      <c r="I38" s="7">
        <f t="shared" si="22"/>
        <v>0</v>
      </c>
      <c r="J38" s="7">
        <f t="shared" si="22"/>
        <v>0</v>
      </c>
      <c r="K38" s="7">
        <f t="shared" si="22"/>
        <v>0</v>
      </c>
      <c r="L38" s="8">
        <f t="shared" si="22"/>
        <v>0</v>
      </c>
      <c r="M38" s="7">
        <f t="shared" si="22"/>
        <v>0</v>
      </c>
      <c r="N38" s="7">
        <f t="shared" si="22"/>
        <v>0</v>
      </c>
      <c r="O38" s="7">
        <f t="shared" si="22"/>
        <v>0</v>
      </c>
      <c r="P38" s="7">
        <f t="shared" si="22"/>
        <v>0</v>
      </c>
      <c r="Q38" s="7">
        <f t="shared" si="22"/>
        <v>0</v>
      </c>
      <c r="R38" s="7">
        <f t="shared" si="22"/>
        <v>0</v>
      </c>
      <c r="S38" s="16"/>
    </row>
    <row r="39" spans="1:19" ht="75.75" customHeight="1" x14ac:dyDescent="0.25">
      <c r="A39" s="18"/>
      <c r="B39" s="21"/>
      <c r="C39" s="17"/>
      <c r="D39" s="6" t="s">
        <v>22</v>
      </c>
      <c r="E39" s="7">
        <f t="shared" si="21"/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10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16"/>
    </row>
    <row r="40" spans="1:19" ht="30" x14ac:dyDescent="0.25">
      <c r="A40" s="18" t="s">
        <v>35</v>
      </c>
      <c r="B40" s="21" t="s">
        <v>36</v>
      </c>
      <c r="C40" s="17" t="s">
        <v>19</v>
      </c>
      <c r="D40" s="6" t="s">
        <v>40</v>
      </c>
      <c r="E40" s="7">
        <f>SUM(F40:R40)</f>
        <v>192</v>
      </c>
      <c r="F40" s="9">
        <f t="shared" ref="F40:H40" si="23">F41</f>
        <v>0</v>
      </c>
      <c r="G40" s="9">
        <f t="shared" si="23"/>
        <v>0</v>
      </c>
      <c r="H40" s="9">
        <f t="shared" si="23"/>
        <v>0</v>
      </c>
      <c r="I40" s="9">
        <f t="shared" ref="I40:R40" si="24">I41</f>
        <v>0</v>
      </c>
      <c r="J40" s="9">
        <f t="shared" si="24"/>
        <v>0</v>
      </c>
      <c r="K40" s="9">
        <f t="shared" si="24"/>
        <v>0</v>
      </c>
      <c r="L40" s="10">
        <f t="shared" si="24"/>
        <v>0</v>
      </c>
      <c r="M40" s="9">
        <f t="shared" si="24"/>
        <v>0</v>
      </c>
      <c r="N40" s="9">
        <f t="shared" si="24"/>
        <v>0</v>
      </c>
      <c r="O40" s="9">
        <f t="shared" si="24"/>
        <v>50</v>
      </c>
      <c r="P40" s="9">
        <f t="shared" si="24"/>
        <v>50</v>
      </c>
      <c r="Q40" s="9">
        <f t="shared" si="24"/>
        <v>46</v>
      </c>
      <c r="R40" s="9">
        <f t="shared" si="24"/>
        <v>46</v>
      </c>
      <c r="S40" s="16"/>
    </row>
    <row r="41" spans="1:19" ht="29.25" customHeight="1" x14ac:dyDescent="0.25">
      <c r="A41" s="18"/>
      <c r="B41" s="21"/>
      <c r="C41" s="17"/>
      <c r="D41" s="6" t="s">
        <v>22</v>
      </c>
      <c r="E41" s="7">
        <f>SUM(F41:R41)</f>
        <v>192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10">
        <v>0</v>
      </c>
      <c r="M41" s="9">
        <v>0</v>
      </c>
      <c r="N41" s="9">
        <v>0</v>
      </c>
      <c r="O41" s="9">
        <v>50</v>
      </c>
      <c r="P41" s="9">
        <v>50</v>
      </c>
      <c r="Q41" s="9">
        <v>46</v>
      </c>
      <c r="R41" s="9">
        <v>46</v>
      </c>
      <c r="S41" s="16"/>
    </row>
    <row r="42" spans="1:19" ht="30" x14ac:dyDescent="0.25">
      <c r="A42" s="18"/>
      <c r="B42" s="20" t="s">
        <v>37</v>
      </c>
      <c r="C42" s="20"/>
      <c r="D42" s="6" t="s">
        <v>40</v>
      </c>
      <c r="E42" s="7">
        <f>E18+E26+E36</f>
        <v>343303.3</v>
      </c>
      <c r="F42" s="7">
        <f t="shared" ref="F42:H42" si="25">F26+F36</f>
        <v>0</v>
      </c>
      <c r="G42" s="7">
        <f t="shared" si="25"/>
        <v>0</v>
      </c>
      <c r="H42" s="7">
        <f t="shared" si="25"/>
        <v>0</v>
      </c>
      <c r="I42" s="7">
        <f t="shared" ref="I42:O42" si="26">I26+I36</f>
        <v>17677.5</v>
      </c>
      <c r="J42" s="7">
        <f t="shared" si="26"/>
        <v>20914.099999999999</v>
      </c>
      <c r="K42" s="7">
        <f t="shared" si="26"/>
        <v>22059.599999999999</v>
      </c>
      <c r="L42" s="8">
        <f t="shared" si="26"/>
        <v>23210</v>
      </c>
      <c r="M42" s="7">
        <f t="shared" si="26"/>
        <v>24458.9</v>
      </c>
      <c r="N42" s="7">
        <f t="shared" si="26"/>
        <v>50999.3</v>
      </c>
      <c r="O42" s="7">
        <f t="shared" si="26"/>
        <v>38897.4</v>
      </c>
      <c r="P42" s="7">
        <f t="shared" ref="P42:R42" si="27">P26+P36</f>
        <v>47149.3</v>
      </c>
      <c r="Q42" s="7">
        <f t="shared" si="27"/>
        <v>48968.6</v>
      </c>
      <c r="R42" s="7">
        <f t="shared" si="27"/>
        <v>48968.6</v>
      </c>
      <c r="S42" s="16"/>
    </row>
    <row r="43" spans="1:19" ht="30" x14ac:dyDescent="0.25">
      <c r="A43" s="18"/>
      <c r="B43" s="20"/>
      <c r="C43" s="20"/>
      <c r="D43" s="6" t="s">
        <v>22</v>
      </c>
      <c r="E43" s="7">
        <f>E19+E27+E37</f>
        <v>343303.3</v>
      </c>
      <c r="F43" s="7">
        <f t="shared" ref="F43:J43" si="28">F27+F37</f>
        <v>0</v>
      </c>
      <c r="G43" s="7">
        <f t="shared" si="28"/>
        <v>0</v>
      </c>
      <c r="H43" s="7">
        <f t="shared" si="28"/>
        <v>0</v>
      </c>
      <c r="I43" s="7">
        <f t="shared" si="28"/>
        <v>17677.5</v>
      </c>
      <c r="J43" s="7">
        <f t="shared" si="28"/>
        <v>20914.099999999999</v>
      </c>
      <c r="K43" s="7">
        <f t="shared" ref="K43:O43" si="29">K27+K37</f>
        <v>22059.599999999999</v>
      </c>
      <c r="L43" s="8">
        <f t="shared" si="29"/>
        <v>23210</v>
      </c>
      <c r="M43" s="7">
        <f t="shared" si="29"/>
        <v>24458.9</v>
      </c>
      <c r="N43" s="7">
        <f t="shared" si="29"/>
        <v>50999.3</v>
      </c>
      <c r="O43" s="7">
        <f t="shared" si="29"/>
        <v>38897.4</v>
      </c>
      <c r="P43" s="7">
        <f t="shared" ref="P43:R43" si="30">P27+P37</f>
        <v>47149.3</v>
      </c>
      <c r="Q43" s="7">
        <f t="shared" si="30"/>
        <v>48968.6</v>
      </c>
      <c r="R43" s="7">
        <f t="shared" si="30"/>
        <v>48968.6</v>
      </c>
      <c r="S43" s="11" t="s">
        <v>58</v>
      </c>
    </row>
  </sheetData>
  <mergeCells count="58">
    <mergeCell ref="M6:R6"/>
    <mergeCell ref="M5:R5"/>
    <mergeCell ref="M7:R7"/>
    <mergeCell ref="M8:R8"/>
    <mergeCell ref="M9:R9"/>
    <mergeCell ref="M10:R10"/>
    <mergeCell ref="M1:R3"/>
    <mergeCell ref="A4:R4"/>
    <mergeCell ref="C26:C27"/>
    <mergeCell ref="A20:A21"/>
    <mergeCell ref="B20:B21"/>
    <mergeCell ref="C20:C21"/>
    <mergeCell ref="B24:B25"/>
    <mergeCell ref="A24:A25"/>
    <mergeCell ref="C24:C25"/>
    <mergeCell ref="A22:A23"/>
    <mergeCell ref="B22:B23"/>
    <mergeCell ref="C22:C23"/>
    <mergeCell ref="A5:I10"/>
    <mergeCell ref="A12:R12"/>
    <mergeCell ref="A13:R13"/>
    <mergeCell ref="B30:B31"/>
    <mergeCell ref="C30:C31"/>
    <mergeCell ref="A28:A29"/>
    <mergeCell ref="B28:B29"/>
    <mergeCell ref="C28:C29"/>
    <mergeCell ref="B34:B35"/>
    <mergeCell ref="A14:A16"/>
    <mergeCell ref="B14:B16"/>
    <mergeCell ref="C40:C41"/>
    <mergeCell ref="A38:A39"/>
    <mergeCell ref="B38:B39"/>
    <mergeCell ref="C38:C39"/>
    <mergeCell ref="A36:A37"/>
    <mergeCell ref="B36:B37"/>
    <mergeCell ref="C36:C37"/>
    <mergeCell ref="A18:A19"/>
    <mergeCell ref="C18:C19"/>
    <mergeCell ref="B18:B19"/>
    <mergeCell ref="A26:A27"/>
    <mergeCell ref="B26:B27"/>
    <mergeCell ref="A30:A31"/>
    <mergeCell ref="S11:S42"/>
    <mergeCell ref="C32:C33"/>
    <mergeCell ref="C34:C35"/>
    <mergeCell ref="C14:C16"/>
    <mergeCell ref="D14:D16"/>
    <mergeCell ref="E14:R14"/>
    <mergeCell ref="E15:E16"/>
    <mergeCell ref="F15:R15"/>
    <mergeCell ref="A11:R11"/>
    <mergeCell ref="A42:A43"/>
    <mergeCell ref="B42:C43"/>
    <mergeCell ref="A40:A41"/>
    <mergeCell ref="B40:B41"/>
    <mergeCell ref="A32:A33"/>
    <mergeCell ref="B32:B33"/>
    <mergeCell ref="A34:A35"/>
  </mergeCells>
  <pageMargins left="0.70866141732283472" right="0.11811023622047245" top="0.74803149606299213" bottom="0.55118110236220474" header="0.31496062992125984" footer="0.31496062992125984"/>
  <pageSetup paperSize="9" scale="74" orientation="landscape" r:id="rId1"/>
  <headerFooter differentFirst="1">
    <oddHeader xml:space="preserve">&amp;C
&amp;P
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№ 3 к МП Ресурсное обесп.</vt:lpstr>
      <vt:lpstr>'Прил. № 3 к МП Ресурсное обесп.'!Заголовки_для_печати</vt:lpstr>
      <vt:lpstr>'Прил. № 3 к МП Ресурсное обесп.'!Область_печати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Жанна С. Соколова</cp:lastModifiedBy>
  <cp:lastPrinted>2024-02-14T01:27:25Z</cp:lastPrinted>
  <dcterms:created xsi:type="dcterms:W3CDTF">2018-09-21T03:25:22Z</dcterms:created>
  <dcterms:modified xsi:type="dcterms:W3CDTF">2024-02-14T01:27:42Z</dcterms:modified>
</cp:coreProperties>
</file>